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LS520DD37\share1\⑤会議資料\R7会議資料\"/>
    </mc:Choice>
  </mc:AlternateContent>
  <xr:revisionPtr revIDLastSave="0" documentId="13_ncr:1_{E54270D5-A47A-4331-B222-9A3642C7E282}" xr6:coauthVersionLast="47" xr6:coauthVersionMax="47" xr10:uidLastSave="{00000000-0000-0000-0000-000000000000}"/>
  <bookViews>
    <workbookView xWindow="-120" yWindow="-120" windowWidth="29040" windowHeight="15720" tabRatio="846" xr2:uid="{B26D7502-2674-4519-9738-3BA1DDF7F55D}"/>
  </bookViews>
  <sheets>
    <sheet name="第１回理事会（展示)" sheetId="94" r:id="rId1"/>
    <sheet name="会場レイアウト図①" sheetId="96" r:id="rId2"/>
    <sheet name="会場レイアウト図②" sheetId="97" r:id="rId3"/>
    <sheet name="各部門基準(展示)" sheetId="98" r:id="rId4"/>
    <sheet name="1_国語（書道）" sheetId="99" r:id="rId5"/>
    <sheet name="2_国語（文芸）" sheetId="100" r:id="rId6"/>
    <sheet name="3_社会" sheetId="101" r:id="rId7"/>
    <sheet name="4_数学" sheetId="102" r:id="rId8"/>
    <sheet name="5_科学" sheetId="103" r:id="rId9"/>
    <sheet name="6_美術科①_" sheetId="104" r:id="rId10"/>
    <sheet name="7_美術部②_" sheetId="105" r:id="rId11"/>
    <sheet name="8_技術" sheetId="106" r:id="rId12"/>
    <sheet name="9_家庭科" sheetId="107" r:id="rId13"/>
    <sheet name="11_特支学級" sheetId="108" r:id="rId14"/>
    <sheet name="12_特支学校" sheetId="109" r:id="rId15"/>
    <sheet name="13_茶道" sheetId="110" r:id="rId16"/>
    <sheet name="14_NIE" sheetId="111" r:id="rId17"/>
  </sheets>
  <externalReferences>
    <externalReference r:id="rId18"/>
    <externalReference r:id="rId19"/>
  </externalReferences>
  <definedNames>
    <definedName name="_xlnm.Print_Area" localSheetId="4">'1_国語（書道）'!$A$1:$J$56</definedName>
    <definedName name="_xlnm.Print_Area" localSheetId="13">'11_特支学級'!$A$1:$J$56</definedName>
    <definedName name="_xlnm.Print_Area" localSheetId="14">'12_特支学校'!$A$1:$J$56</definedName>
    <definedName name="_xlnm.Print_Area" localSheetId="15">'13_茶道'!$A$1:$J$53</definedName>
    <definedName name="_xlnm.Print_Area" localSheetId="16">'14_NIE'!$A$1:$J$56</definedName>
    <definedName name="_xlnm.Print_Area" localSheetId="5">'2_国語（文芸）'!$A$1:$J$56</definedName>
    <definedName name="_xlnm.Print_Area" localSheetId="6">'3_社会'!$A$1:$J$57</definedName>
    <definedName name="_xlnm.Print_Area" localSheetId="7">'4_数学'!$A$1:$J$56</definedName>
    <definedName name="_xlnm.Print_Area" localSheetId="8">'5_科学'!$A$1:$J$56</definedName>
    <definedName name="_xlnm.Print_Area" localSheetId="9">'6_美術科①_'!$A$1:$J$62</definedName>
    <definedName name="_xlnm.Print_Area" localSheetId="10">'7_美術部②_'!$A$1:$J$63</definedName>
    <definedName name="_xlnm.Print_Area" localSheetId="11">'8_技術'!$A$1:$J$56</definedName>
    <definedName name="_xlnm.Print_Area" localSheetId="12">'9_家庭科'!$A$1:$J$56</definedName>
    <definedName name="_xlnm.Print_Area" localSheetId="1">会場レイアウト図①!$A$1:$M$51</definedName>
    <definedName name="_xlnm.Print_Area" localSheetId="2">会場レイアウト図②!$A$1:$M$51</definedName>
    <definedName name="_xlnm.Print_Area" localSheetId="3">'各部門基準(展示)'!$A$10:$R$35</definedName>
    <definedName name="_xlnm.Print_Area" localSheetId="0">'第１回理事会（展示)'!$A$1:$K$43</definedName>
    <definedName name="_xlnm.Print_Titles" localSheetId="3">'各部門基準(展示)'!$10:$20</definedName>
    <definedName name="ｱ">[1]商品一覧!$A$2:$A$16</definedName>
    <definedName name="タイプ">[2]商品一覧!$A$2:$A$16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座席表">#REF!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9" l="1"/>
  <c r="C21" i="111"/>
  <c r="I18" i="111"/>
  <c r="G18" i="111"/>
  <c r="E18" i="111"/>
  <c r="G15" i="111"/>
  <c r="E4" i="111"/>
  <c r="E3" i="111"/>
  <c r="C3" i="111"/>
  <c r="C21" i="110"/>
  <c r="I18" i="110"/>
  <c r="G18" i="110"/>
  <c r="E18" i="110"/>
  <c r="G15" i="110"/>
  <c r="E4" i="110"/>
  <c r="E3" i="110"/>
  <c r="C3" i="110"/>
  <c r="I18" i="109"/>
  <c r="G18" i="109"/>
  <c r="E18" i="109"/>
  <c r="G15" i="109"/>
  <c r="E4" i="109"/>
  <c r="E3" i="109"/>
  <c r="C3" i="109"/>
  <c r="C21" i="108"/>
  <c r="I18" i="108"/>
  <c r="G18" i="108"/>
  <c r="E18" i="108"/>
  <c r="G15" i="108"/>
  <c r="E4" i="108"/>
  <c r="E3" i="108"/>
  <c r="C3" i="108"/>
  <c r="C21" i="107"/>
  <c r="I18" i="107"/>
  <c r="G18" i="107"/>
  <c r="E18" i="107"/>
  <c r="G15" i="107"/>
  <c r="E4" i="107"/>
  <c r="E3" i="107"/>
  <c r="C3" i="107"/>
  <c r="C21" i="106"/>
  <c r="I18" i="106"/>
  <c r="G18" i="106"/>
  <c r="E18" i="106"/>
  <c r="G15" i="106"/>
  <c r="E4" i="106"/>
  <c r="E3" i="106"/>
  <c r="C3" i="106"/>
  <c r="C28" i="105"/>
  <c r="I25" i="105"/>
  <c r="G25" i="105"/>
  <c r="E25" i="105"/>
  <c r="G22" i="105"/>
  <c r="E4" i="105"/>
  <c r="E3" i="105"/>
  <c r="C3" i="105"/>
  <c r="C27" i="104"/>
  <c r="I24" i="104"/>
  <c r="G24" i="104"/>
  <c r="E24" i="104"/>
  <c r="G21" i="104"/>
  <c r="E4" i="104"/>
  <c r="E3" i="104"/>
  <c r="C3" i="104"/>
  <c r="C21" i="103"/>
  <c r="I18" i="103"/>
  <c r="G18" i="103"/>
  <c r="E18" i="103"/>
  <c r="G15" i="103"/>
  <c r="E4" i="103"/>
  <c r="E3" i="103"/>
  <c r="C3" i="103"/>
  <c r="C21" i="102"/>
  <c r="I18" i="102"/>
  <c r="G18" i="102"/>
  <c r="E18" i="102"/>
  <c r="G15" i="102"/>
  <c r="E4" i="102"/>
  <c r="E3" i="102"/>
  <c r="C3" i="102"/>
  <c r="C22" i="101"/>
  <c r="I19" i="101"/>
  <c r="G19" i="101"/>
  <c r="E19" i="101"/>
  <c r="G16" i="101"/>
  <c r="E4" i="101"/>
  <c r="E3" i="101"/>
  <c r="C3" i="101"/>
  <c r="C21" i="100"/>
  <c r="I18" i="100"/>
  <c r="G18" i="100"/>
  <c r="E18" i="100"/>
  <c r="G15" i="100"/>
  <c r="E4" i="100"/>
  <c r="E3" i="100"/>
  <c r="C3" i="100"/>
  <c r="C21" i="99"/>
  <c r="I18" i="99"/>
  <c r="G18" i="99"/>
  <c r="E18" i="99"/>
  <c r="G15" i="99"/>
  <c r="E4" i="99"/>
  <c r="E3" i="99"/>
  <c r="C3" i="99"/>
</calcChain>
</file>

<file path=xl/sharedStrings.xml><?xml version="1.0" encoding="utf-8"?>
<sst xmlns="http://schemas.openxmlformats.org/spreadsheetml/2006/main" count="1255" uniqueCount="235">
  <si>
    <t>第</t>
    <rPh sb="0" eb="1">
      <t>ダイ</t>
    </rPh>
    <phoneticPr fontId="1"/>
  </si>
  <si>
    <t>２</t>
    <phoneticPr fontId="1"/>
  </si>
  <si>
    <t>６</t>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</si>
  <si>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</si>
  <si>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</si>
  <si>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</si>
  <si>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</si>
  <si>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</si>
  <si>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特別支援学校</t>
    <rPh sb="0" eb="4">
      <t>トクベツシエン</t>
    </rPh>
    <rPh sb="4" eb="6">
      <t>ガッコウ</t>
    </rPh>
    <phoneticPr fontId="1"/>
  </si>
  <si>
    <t>専門部</t>
    <rPh sb="0" eb="3">
      <t>センモンブ</t>
    </rPh>
    <phoneticPr fontId="1"/>
  </si>
  <si>
    <t>備考</t>
    <rPh sb="0" eb="2">
      <t>ビコウ</t>
    </rPh>
    <phoneticPr fontId="1"/>
  </si>
  <si>
    <t>②</t>
    <phoneticPr fontId="1"/>
  </si>
  <si>
    <t>③</t>
    <phoneticPr fontId="1"/>
  </si>
  <si>
    <t>国語（文芸）</t>
    <rPh sb="0" eb="2">
      <t>コクゴ</t>
    </rPh>
    <rPh sb="3" eb="5">
      <t>ブンゲイ</t>
    </rPh>
    <phoneticPr fontId="1"/>
  </si>
  <si>
    <t>①</t>
    <phoneticPr fontId="1"/>
  </si>
  <si>
    <t>役　　　員</t>
    <rPh sb="0" eb="1">
      <t>ヤク</t>
    </rPh>
    <rPh sb="4" eb="5">
      <t>イン</t>
    </rPh>
    <phoneticPr fontId="1"/>
  </si>
  <si>
    <t>氏名</t>
    <rPh sb="0" eb="2">
      <t>シメイ</t>
    </rPh>
    <phoneticPr fontId="1"/>
  </si>
  <si>
    <t>学校名</t>
    <rPh sb="0" eb="3">
      <t>ガッコウメイ</t>
    </rPh>
    <phoneticPr fontId="1"/>
  </si>
  <si>
    <t>地区名（担当）</t>
    <rPh sb="0" eb="3">
      <t>チクメイ</t>
    </rPh>
    <rPh sb="4" eb="6">
      <t>タントウ</t>
    </rPh>
    <phoneticPr fontId="1"/>
  </si>
  <si>
    <t>専門部長</t>
    <rPh sb="0" eb="2">
      <t>センモン</t>
    </rPh>
    <rPh sb="2" eb="4">
      <t>ブチョウ</t>
    </rPh>
    <phoneticPr fontId="1"/>
  </si>
  <si>
    <t>専門委員長</t>
    <rPh sb="0" eb="2">
      <t>センモン</t>
    </rPh>
    <rPh sb="2" eb="5">
      <t>イインチョウ</t>
    </rPh>
    <phoneticPr fontId="1"/>
  </si>
  <si>
    <t>教師実行委員</t>
    <rPh sb="0" eb="2">
      <t>キョウシ</t>
    </rPh>
    <rPh sb="2" eb="4">
      <t>ジッコウ</t>
    </rPh>
    <rPh sb="4" eb="6">
      <t>イイン</t>
    </rPh>
    <phoneticPr fontId="1"/>
  </si>
  <si>
    <t>沖縄県中文連　メールアドレス</t>
    <rPh sb="0" eb="3">
      <t>オキナワケン</t>
    </rPh>
    <rPh sb="3" eb="5">
      <t>チュウブン</t>
    </rPh>
    <rPh sb="5" eb="6">
      <t>レン</t>
    </rPh>
    <phoneticPr fontId="1"/>
  </si>
  <si>
    <t>o-chubun@chorus.ocn.ne.jp</t>
    <phoneticPr fontId="1"/>
  </si>
  <si>
    <t>④</t>
    <phoneticPr fontId="1"/>
  </si>
  <si>
    <t>県中文祭実施要項について</t>
    <rPh sb="0" eb="1">
      <t>ケン</t>
    </rPh>
    <rPh sb="1" eb="4">
      <t>チュウブンサイ</t>
    </rPh>
    <rPh sb="4" eb="6">
      <t>ジッシ</t>
    </rPh>
    <rPh sb="6" eb="8">
      <t>ヨウコウ</t>
    </rPh>
    <phoneticPr fontId="1"/>
  </si>
  <si>
    <t>県文連ホームページより「県文祭実施要項(展示の部)」提出フォームをダウンロード。</t>
    <rPh sb="26" eb="28">
      <t>テイシュツ</t>
    </rPh>
    <phoneticPr fontId="1"/>
  </si>
  <si>
    <t>「文化連盟HP」→「各専門部 各理事長 評議員　資料ダウンロード《提出･報告書等》」</t>
    <rPh sb="1" eb="5">
      <t>ブンカレンメイ</t>
    </rPh>
    <rPh sb="10" eb="11">
      <t>カク</t>
    </rPh>
    <rPh sb="11" eb="14">
      <t>センモンブ</t>
    </rPh>
    <rPh sb="15" eb="18">
      <t>カクリジ</t>
    </rPh>
    <rPh sb="18" eb="19">
      <t>チョウ</t>
    </rPh>
    <rPh sb="20" eb="23">
      <t>ヒョウギイン</t>
    </rPh>
    <rPh sb="24" eb="26">
      <t>シリョウ</t>
    </rPh>
    <rPh sb="33" eb="35">
      <t>テイシュツ</t>
    </rPh>
    <rPh sb="36" eb="38">
      <t>ホウコク</t>
    </rPh>
    <rPh sb="38" eb="39">
      <t>ショ</t>
    </rPh>
    <rPh sb="39" eb="40">
      <t>トウ</t>
    </rPh>
    <phoneticPr fontId="1"/>
  </si>
  <si>
    <t>　　　　　　　　　　　　　　　　　　　　　　　　　　　→「展示の部　各専門部実施要項」をダウンロードし、入力後メール送信。</t>
    <rPh sb="29" eb="31">
      <t>テンジ</t>
    </rPh>
    <rPh sb="32" eb="33">
      <t>ブ</t>
    </rPh>
    <rPh sb="34" eb="35">
      <t>カク</t>
    </rPh>
    <rPh sb="35" eb="38">
      <t>センモンブ</t>
    </rPh>
    <rPh sb="38" eb="40">
      <t>ジッシ</t>
    </rPh>
    <rPh sb="40" eb="42">
      <t>ヨウコウ</t>
    </rPh>
    <rPh sb="52" eb="54">
      <t>ニュウリョク</t>
    </rPh>
    <rPh sb="54" eb="55">
      <t>ゴ</t>
    </rPh>
    <rPh sb="58" eb="60">
      <t>ソウシン</t>
    </rPh>
    <phoneticPr fontId="1"/>
  </si>
  <si>
    <t>教師実行委員を決定し要項に入力（名簿作成）メールにて提出</t>
    <rPh sb="26" eb="28">
      <t>テイシュツ</t>
    </rPh>
    <phoneticPr fontId="1"/>
  </si>
  <si>
    <t>各専門部での検討事項</t>
    <phoneticPr fontId="1"/>
  </si>
  <si>
    <t>①会場レイアウト図、各部門発表基準より、てだこホール施設内、展示会場・発表スペースの確認。</t>
    <rPh sb="1" eb="3">
      <t>カイジョウ</t>
    </rPh>
    <rPh sb="8" eb="9">
      <t>ズ</t>
    </rPh>
    <rPh sb="10" eb="13">
      <t>カクブモン</t>
    </rPh>
    <rPh sb="13" eb="15">
      <t>ハッピョウ</t>
    </rPh>
    <rPh sb="15" eb="17">
      <t>キジュン</t>
    </rPh>
    <rPh sb="30" eb="32">
      <t>テンジ</t>
    </rPh>
    <rPh sb="32" eb="34">
      <t>カイジョウ</t>
    </rPh>
    <rPh sb="35" eb="37">
      <t>ハッピョウ</t>
    </rPh>
    <rPh sb="42" eb="44">
      <t>カクニン</t>
    </rPh>
    <phoneticPr fontId="1"/>
  </si>
  <si>
    <t>　　　◯机の数はある程度の目安です。スペースに入る程度であれは増減できますので、変更があれば
　　　　　実施要項の机の数を訂正して下さい。</t>
    <rPh sb="40" eb="42">
      <t>ヘンコウ</t>
    </rPh>
    <phoneticPr fontId="1"/>
  </si>
  <si>
    <t>③専門委員長へのデータ提出先 メールアドレスの記入。（正確に記入して提出お願いします）</t>
    <rPh sb="11" eb="14">
      <t>テイシュツサキ</t>
    </rPh>
    <rPh sb="27" eb="29">
      <t>セイカク</t>
    </rPh>
    <rPh sb="30" eb="32">
      <t>キニュウ</t>
    </rPh>
    <rPh sb="34" eb="36">
      <t>テイシュツ</t>
    </rPh>
    <rPh sb="37" eb="38">
      <t>ネガ</t>
    </rPh>
    <phoneticPr fontId="1"/>
  </si>
  <si>
    <t>各専門部長の確認事項</t>
    <rPh sb="0" eb="1">
      <t>カク</t>
    </rPh>
    <rPh sb="1" eb="4">
      <t>センモンブ</t>
    </rPh>
    <rPh sb="4" eb="5">
      <t>チョウ</t>
    </rPh>
    <rPh sb="6" eb="8">
      <t>カクニン</t>
    </rPh>
    <rPh sb="8" eb="10">
      <t>ジコウ</t>
    </rPh>
    <phoneticPr fontId="1"/>
  </si>
  <si>
    <t>　①各地区申込方法と提出期日の確認（各専門部実施要項記載）</t>
    <rPh sb="2" eb="5">
      <t>カクチク</t>
    </rPh>
    <rPh sb="5" eb="6">
      <t>モウ</t>
    </rPh>
    <rPh sb="6" eb="7">
      <t>コ</t>
    </rPh>
    <rPh sb="7" eb="9">
      <t>ホウホウ</t>
    </rPh>
    <rPh sb="10" eb="12">
      <t>テイシュツ</t>
    </rPh>
    <rPh sb="12" eb="14">
      <t>キジツ</t>
    </rPh>
    <rPh sb="15" eb="17">
      <t>カクニン</t>
    </rPh>
    <rPh sb="18" eb="19">
      <t>カク</t>
    </rPh>
    <rPh sb="19" eb="22">
      <t>センモンブ</t>
    </rPh>
    <rPh sb="22" eb="24">
      <t>ジッシ</t>
    </rPh>
    <rPh sb="24" eb="26">
      <t>ヨウコウ</t>
    </rPh>
    <rPh sb="26" eb="28">
      <t>キサイ</t>
    </rPh>
    <phoneticPr fontId="1"/>
  </si>
  <si>
    <t>　②作品搬入＆搬出の日程確認（各専門部実施要項記載）</t>
    <rPh sb="2" eb="4">
      <t>サクヒン</t>
    </rPh>
    <rPh sb="4" eb="6">
      <t>ハンニュウ</t>
    </rPh>
    <rPh sb="7" eb="9">
      <t>ハンシュツ</t>
    </rPh>
    <rPh sb="10" eb="12">
      <t>ニッテイ</t>
    </rPh>
    <rPh sb="12" eb="14">
      <t>カクニン</t>
    </rPh>
    <rPh sb="15" eb="16">
      <t>カク</t>
    </rPh>
    <phoneticPr fontId="1"/>
  </si>
  <si>
    <t>　　　※各専門部で搬入期日や時間の日程調整をお願い致します。</t>
    <rPh sb="4" eb="5">
      <t>カク</t>
    </rPh>
    <rPh sb="5" eb="8">
      <t>センモンブ</t>
    </rPh>
    <rPh sb="9" eb="11">
      <t>ハンニュウ</t>
    </rPh>
    <rPh sb="11" eb="13">
      <t>キジツ</t>
    </rPh>
    <rPh sb="14" eb="16">
      <t>ジカン</t>
    </rPh>
    <rPh sb="17" eb="19">
      <t>ニッテイ</t>
    </rPh>
    <rPh sb="19" eb="21">
      <t>チョウセイ</t>
    </rPh>
    <rPh sb="23" eb="24">
      <t>ネガ</t>
    </rPh>
    <rPh sb="25" eb="26">
      <t>イタ</t>
    </rPh>
    <phoneticPr fontId="1"/>
  </si>
  <si>
    <t>　　　　　実行委員会）にご報告下さい。その後事務局より依頼公文(FAX)を各学校へ送信致します。</t>
    <rPh sb="5" eb="7">
      <t>ジッコウ</t>
    </rPh>
    <rPh sb="7" eb="10">
      <t>イインカイ</t>
    </rPh>
    <rPh sb="13" eb="15">
      <t>ホウコク</t>
    </rPh>
    <rPh sb="15" eb="16">
      <t>クダ</t>
    </rPh>
    <rPh sb="21" eb="22">
      <t>ゴ</t>
    </rPh>
    <rPh sb="22" eb="25">
      <t>ジムキョク</t>
    </rPh>
    <rPh sb="27" eb="29">
      <t>イライ</t>
    </rPh>
    <rPh sb="29" eb="31">
      <t>コウブン</t>
    </rPh>
    <rPh sb="37" eb="40">
      <t>カクガッコウ</t>
    </rPh>
    <rPh sb="41" eb="43">
      <t>ソウシン</t>
    </rPh>
    <rPh sb="43" eb="44">
      <t>イタ</t>
    </rPh>
    <phoneticPr fontId="1"/>
  </si>
  <si>
    <t>展示の部　今後の予定</t>
    <rPh sb="0" eb="2">
      <t>テンジ</t>
    </rPh>
    <rPh sb="3" eb="4">
      <t>ブ</t>
    </rPh>
    <rPh sb="5" eb="7">
      <t>コンゴ</t>
    </rPh>
    <rPh sb="8" eb="10">
      <t>ヨテイ</t>
    </rPh>
    <phoneticPr fontId="1"/>
  </si>
  <si>
    <t>日　付</t>
    <rPh sb="0" eb="1">
      <t>ヒ</t>
    </rPh>
    <rPh sb="2" eb="3">
      <t>ツキ</t>
    </rPh>
    <phoneticPr fontId="1"/>
  </si>
  <si>
    <t>内　容</t>
    <rPh sb="0" eb="1">
      <t>ウチ</t>
    </rPh>
    <rPh sb="2" eb="3">
      <t>カタチ</t>
    </rPh>
    <phoneticPr fontId="1"/>
  </si>
  <si>
    <t>詳 細</t>
    <rPh sb="0" eb="1">
      <t>ショウ</t>
    </rPh>
    <rPh sb="2" eb="3">
      <t>ホソ</t>
    </rPh>
    <phoneticPr fontId="1"/>
  </si>
  <si>
    <t>各専門部実施要項　提出締め切り</t>
    <rPh sb="0" eb="1">
      <t>カク</t>
    </rPh>
    <rPh sb="1" eb="4">
      <t>センモンブ</t>
    </rPh>
    <rPh sb="4" eb="6">
      <t>ジッシ</t>
    </rPh>
    <rPh sb="6" eb="8">
      <t>ヨウコウ</t>
    </rPh>
    <rPh sb="9" eb="11">
      <t>テイシュツ</t>
    </rPh>
    <rPh sb="11" eb="12">
      <t>シ</t>
    </rPh>
    <rPh sb="13" eb="14">
      <t>キ</t>
    </rPh>
    <phoneticPr fontId="1"/>
  </si>
  <si>
    <t>（各専門部実行委員決定＆実施要項見直し）</t>
    <rPh sb="1" eb="2">
      <t>カク</t>
    </rPh>
    <rPh sb="2" eb="5">
      <t>センモンブ</t>
    </rPh>
    <rPh sb="5" eb="7">
      <t>ジッコウ</t>
    </rPh>
    <rPh sb="7" eb="9">
      <t>イイン</t>
    </rPh>
    <rPh sb="9" eb="11">
      <t>ケッテイ</t>
    </rPh>
    <rPh sb="12" eb="14">
      <t>ジッシ</t>
    </rPh>
    <rPh sb="14" eb="16">
      <t>ヨウコウ</t>
    </rPh>
    <rPh sb="16" eb="18">
      <t>ミナオ</t>
    </rPh>
    <phoneticPr fontId="1"/>
  </si>
  <si>
    <t>展示部会実施　専門部での検討＆確認　</t>
    <rPh sb="0" eb="2">
      <t>テンジ</t>
    </rPh>
    <rPh sb="2" eb="4">
      <t>ブカイ</t>
    </rPh>
    <rPh sb="4" eb="6">
      <t>ジッシ</t>
    </rPh>
    <rPh sb="7" eb="10">
      <t>センモンブ</t>
    </rPh>
    <rPh sb="12" eb="14">
      <t>ケントウ</t>
    </rPh>
    <rPh sb="15" eb="17">
      <t>カクニン</t>
    </rPh>
    <phoneticPr fontId="1"/>
  </si>
  <si>
    <t>（各専門部実施要項検討＆確認）</t>
    <rPh sb="1" eb="2">
      <t>カク</t>
    </rPh>
    <rPh sb="2" eb="5">
      <t>センモンブ</t>
    </rPh>
    <rPh sb="5" eb="7">
      <t>ジッシ</t>
    </rPh>
    <rPh sb="7" eb="9">
      <t>ヨウコウ</t>
    </rPh>
    <rPh sb="9" eb="11">
      <t>ケントウ</t>
    </rPh>
    <rPh sb="12" eb="14">
      <t>カクニン</t>
    </rPh>
    <phoneticPr fontId="1"/>
  </si>
  <si>
    <t>第１回実行委員会　　</t>
    <rPh sb="0" eb="1">
      <t>ダイ</t>
    </rPh>
    <rPh sb="2" eb="3">
      <t>カイ</t>
    </rPh>
    <rPh sb="3" eb="5">
      <t>ジッコウ</t>
    </rPh>
    <rPh sb="5" eb="8">
      <t>イインカイ</t>
    </rPh>
    <phoneticPr fontId="1"/>
  </si>
  <si>
    <t>（大会役割分担＆搬出入公文依頼提出）</t>
    <rPh sb="1" eb="3">
      <t>タイカイ</t>
    </rPh>
    <rPh sb="3" eb="5">
      <t>ヤクワリ</t>
    </rPh>
    <rPh sb="5" eb="7">
      <t>ブンタン</t>
    </rPh>
    <rPh sb="8" eb="11">
      <t>ハンシュツニュウ</t>
    </rPh>
    <rPh sb="11" eb="13">
      <t>コウブン</t>
    </rPh>
    <rPh sb="13" eb="15">
      <t>イライ</t>
    </rPh>
    <rPh sb="15" eb="17">
      <t>テイシュツ</t>
    </rPh>
    <phoneticPr fontId="1"/>
  </si>
  <si>
    <t>回　沖縄県中学校総合文化祭　展示部門　発表基準</t>
    <rPh sb="0" eb="1">
      <t>カイ</t>
    </rPh>
    <rPh sb="2" eb="5">
      <t>オキナワケン</t>
    </rPh>
    <rPh sb="5" eb="8">
      <t>チュウガッコウ</t>
    </rPh>
    <rPh sb="8" eb="10">
      <t>ソウゴウ</t>
    </rPh>
    <rPh sb="10" eb="13">
      <t>ブンカサイ</t>
    </rPh>
    <rPh sb="14" eb="16">
      <t>テンジ</t>
    </rPh>
    <rPh sb="16" eb="18">
      <t>ブモン</t>
    </rPh>
    <rPh sb="19" eb="21">
      <t>ハッピョウ</t>
    </rPh>
    <rPh sb="21" eb="23">
      <t>キジュン</t>
    </rPh>
    <phoneticPr fontId="1"/>
  </si>
  <si>
    <t>展示会場：アイム・ユニバースてだこホール　市民交流室・多目的室</t>
    <rPh sb="0" eb="2">
      <t>テンジ</t>
    </rPh>
    <rPh sb="2" eb="4">
      <t>カイジョウ</t>
    </rPh>
    <rPh sb="21" eb="23">
      <t>シミン</t>
    </rPh>
    <rPh sb="23" eb="25">
      <t>コウリュウ</t>
    </rPh>
    <rPh sb="25" eb="26">
      <t>シツ</t>
    </rPh>
    <rPh sb="27" eb="30">
      <t>タモクテキ</t>
    </rPh>
    <rPh sb="30" eb="31">
      <t>シツ</t>
    </rPh>
    <phoneticPr fontId="1"/>
  </si>
  <si>
    <t>○展示部門　各専門部発表基準</t>
    <rPh sb="1" eb="3">
      <t>テンジ</t>
    </rPh>
    <rPh sb="3" eb="5">
      <t>ブモン</t>
    </rPh>
    <rPh sb="6" eb="7">
      <t>カク</t>
    </rPh>
    <rPh sb="7" eb="10">
      <t>センモンブ</t>
    </rPh>
    <rPh sb="10" eb="12">
      <t>ハッピョウ</t>
    </rPh>
    <rPh sb="12" eb="14">
      <t>キジュン</t>
    </rPh>
    <phoneticPr fontId="1"/>
  </si>
  <si>
    <t>中文祭展示発表基準および割当</t>
    <rPh sb="0" eb="2">
      <t>チュウブン</t>
    </rPh>
    <rPh sb="2" eb="3">
      <t>サイ</t>
    </rPh>
    <rPh sb="3" eb="5">
      <t>テンジ</t>
    </rPh>
    <rPh sb="5" eb="7">
      <t>ハッピョウ</t>
    </rPh>
    <rPh sb="7" eb="9">
      <t>キジュン</t>
    </rPh>
    <rPh sb="12" eb="14">
      <t>ワリアテ</t>
    </rPh>
    <phoneticPr fontId="1"/>
  </si>
  <si>
    <t>場所</t>
    <rPh sb="0" eb="2">
      <t>バショ</t>
    </rPh>
    <phoneticPr fontId="1"/>
  </si>
  <si>
    <t>パネル</t>
    <phoneticPr fontId="1"/>
  </si>
  <si>
    <t>机</t>
    <rPh sb="0" eb="1">
      <t>ツクエ</t>
    </rPh>
    <phoneticPr fontId="1"/>
  </si>
  <si>
    <t>椅子</t>
    <rPh sb="0" eb="2">
      <t>イス</t>
    </rPh>
    <phoneticPr fontId="1"/>
  </si>
  <si>
    <t>国語（書道）</t>
    <rPh sb="0" eb="2">
      <t>コクゴ</t>
    </rPh>
    <rPh sb="3" eb="5">
      <t>ショドウ</t>
    </rPh>
    <phoneticPr fontId="1"/>
  </si>
  <si>
    <r>
      <t>・県中文連より　２０～２５点程度
　（１）全国中文祭出品作品　１０点
　（２）全琉書道図画展　最優秀作品　１０～１５点程度
・各地区から推薦される出品基準　　５</t>
    </r>
    <r>
      <rPr>
        <sz val="10"/>
        <color theme="1"/>
        <rFont val="Segoe UI Symbol"/>
        <family val="1"/>
      </rPr>
      <t>✕</t>
    </r>
    <r>
      <rPr>
        <sz val="10"/>
        <color theme="1"/>
        <rFont val="UD デジタル 教科書体 NK-R"/>
        <family val="1"/>
        <charset val="128"/>
      </rPr>
      <t>６地区＝３０点
　（１）各地区から推薦された作品（各地区３～５点）
　（２）用紙の規格　条幅（横３５ｃｍ　縦１３６ｃｍ）　※規格外作品は展示することができません。　
　　　　 厳守願います。　
　（３）課題は自由　　（作品出品票には必ず学校名・学年・氏名・題字を明記）
　（４）作品は仮巻きとする（表装をする）
・合計　約５０～５５作品</t>
    </r>
    <rPh sb="1" eb="5">
      <t>ケンチュウブンレ</t>
    </rPh>
    <rPh sb="13" eb="14">
      <t>テン</t>
    </rPh>
    <rPh sb="14" eb="16">
      <t>テイド</t>
    </rPh>
    <rPh sb="21" eb="23">
      <t>ゼンコク</t>
    </rPh>
    <rPh sb="23" eb="24">
      <t>チュウ</t>
    </rPh>
    <rPh sb="24" eb="26">
      <t>ブンサイ</t>
    </rPh>
    <rPh sb="26" eb="28">
      <t>シュッピン</t>
    </rPh>
    <rPh sb="28" eb="30">
      <t>サクヒン</t>
    </rPh>
    <rPh sb="33" eb="34">
      <t>テン</t>
    </rPh>
    <rPh sb="39" eb="40">
      <t>ゼン</t>
    </rPh>
    <rPh sb="40" eb="41">
      <t>リュウ</t>
    </rPh>
    <rPh sb="41" eb="43">
      <t>ショドウ</t>
    </rPh>
    <rPh sb="43" eb="45">
      <t>ズガ</t>
    </rPh>
    <rPh sb="45" eb="46">
      <t>テン</t>
    </rPh>
    <rPh sb="47" eb="50">
      <t>サイユウシュウ</t>
    </rPh>
    <rPh sb="50" eb="52">
      <t>サクヒン</t>
    </rPh>
    <rPh sb="58" eb="59">
      <t>テン</t>
    </rPh>
    <rPh sb="59" eb="61">
      <t>テイド</t>
    </rPh>
    <rPh sb="63" eb="66">
      <t>カクチク</t>
    </rPh>
    <rPh sb="68" eb="70">
      <t>スイセン</t>
    </rPh>
    <rPh sb="73" eb="75">
      <t>シュッピン</t>
    </rPh>
    <rPh sb="75" eb="77">
      <t>キジュン</t>
    </rPh>
    <rPh sb="82" eb="84">
      <t>チク</t>
    </rPh>
    <rPh sb="87" eb="88">
      <t>テン</t>
    </rPh>
    <rPh sb="146" eb="148">
      <t>サクヒン</t>
    </rPh>
    <rPh sb="206" eb="207">
      <t>シ</t>
    </rPh>
    <rPh sb="209" eb="211">
      <t>ダイジ</t>
    </rPh>
    <rPh sb="238" eb="240">
      <t>ゴウケイ</t>
    </rPh>
    <rPh sb="241" eb="242">
      <t>ヤク</t>
    </rPh>
    <rPh sb="247" eb="249">
      <t>サクヒン</t>
    </rPh>
    <phoneticPr fontId="1"/>
  </si>
  <si>
    <t>台</t>
    <rPh sb="0" eb="1">
      <t>ダイ</t>
    </rPh>
    <phoneticPr fontId="1"/>
  </si>
  <si>
    <t>脚</t>
    <rPh sb="0" eb="1">
      <t>キャク</t>
    </rPh>
    <phoneticPr fontId="1"/>
  </si>
  <si>
    <t>各地区の出品基準および割当
（１）各地区から推薦された作品
（２）各地区のパネル割当　３枚程度
　　　※作品は、とりのこ用紙サイズ３枚以内にまとめてもよい。
（３）パネルに貼れない作品は、各地区　テーブル２台分程度とする。</t>
    <rPh sb="17" eb="20">
      <t>カクチク</t>
    </rPh>
    <rPh sb="22" eb="24">
      <t>スイセン</t>
    </rPh>
    <rPh sb="33" eb="36">
      <t>カクチク</t>
    </rPh>
    <rPh sb="40" eb="42">
      <t>ワリアテ</t>
    </rPh>
    <rPh sb="44" eb="45">
      <t>マイ</t>
    </rPh>
    <rPh sb="45" eb="47">
      <t>テイド</t>
    </rPh>
    <rPh sb="103" eb="105">
      <t>ダイブン</t>
    </rPh>
    <rPh sb="105" eb="107">
      <t>テイド</t>
    </rPh>
    <phoneticPr fontId="1"/>
  </si>
  <si>
    <t>市民交流室</t>
    <rPh sb="0" eb="2">
      <t>シミン</t>
    </rPh>
    <rPh sb="2" eb="5">
      <t>コウリュウシツ</t>
    </rPh>
    <phoneticPr fontId="1"/>
  </si>
  <si>
    <t>社会</t>
    <rPh sb="0" eb="2">
      <t>シャカイ</t>
    </rPh>
    <phoneticPr fontId="1"/>
  </si>
  <si>
    <t>（１）沖縄県社会科新聞コンクール（琉球新報学校新聞コンクール)
　　　  において金賞以上に選ばれた作品。
　　※作品が多い場合、３年生から優先的に展示する。
　　※パネル１枚に４人分掲示すると１０４作品
　　　　最大６人分掲示すると１５６作品</t>
    <rPh sb="87" eb="88">
      <t>マイ</t>
    </rPh>
    <rPh sb="90" eb="91">
      <t>ニン</t>
    </rPh>
    <rPh sb="91" eb="92">
      <t>ブン</t>
    </rPh>
    <rPh sb="92" eb="94">
      <t>ケイジ</t>
    </rPh>
    <rPh sb="100" eb="102">
      <t>サクヒン</t>
    </rPh>
    <rPh sb="107" eb="109">
      <t>サイダイ</t>
    </rPh>
    <rPh sb="110" eb="111">
      <t>ニン</t>
    </rPh>
    <rPh sb="111" eb="112">
      <t>ブン</t>
    </rPh>
    <rPh sb="112" eb="114">
      <t>ケイジ</t>
    </rPh>
    <rPh sb="120" eb="122">
      <t>サクヒン</t>
    </rPh>
    <phoneticPr fontId="1"/>
  </si>
  <si>
    <t>数学</t>
    <rPh sb="0" eb="2">
      <t>スウガク</t>
    </rPh>
    <phoneticPr fontId="1"/>
  </si>
  <si>
    <t xml:space="preserve">（１）沖縄県統計グラフコンクールに入賞した作品
（２）沖縄県中学校数学教育会が推薦した作品
（３）数学パズルコーナーの設置 </t>
    <phoneticPr fontId="1"/>
  </si>
  <si>
    <t>科学</t>
    <rPh sb="0" eb="2">
      <t>カガク</t>
    </rPh>
    <phoneticPr fontId="1"/>
  </si>
  <si>
    <r>
      <t>県中文連より　２０～２５点程度
（１）全国中文祭出品作品　１０点
（２）全琉書道図画展　最優秀作品　１０～１５点程度
美術専門部より
（１）県アートコンクール入賞作品
（２）スケッチコンテスト入賞作品</t>
    </r>
    <r>
      <rPr>
        <b/>
        <sz val="11"/>
        <color theme="1"/>
        <rFont val="HG丸ｺﾞｼｯｸM-PRO"/>
        <family val="3"/>
        <charset val="128"/>
      </rPr>
      <t/>
    </r>
    <rPh sb="60" eb="62">
      <t>ビジュツ</t>
    </rPh>
    <rPh sb="62" eb="64">
      <t>センモン</t>
    </rPh>
    <rPh sb="64" eb="65">
      <t>ブ</t>
    </rPh>
    <rPh sb="71" eb="72">
      <t>ケン</t>
    </rPh>
    <rPh sb="80" eb="82">
      <t>ニュウショウ</t>
    </rPh>
    <rPh sb="82" eb="84">
      <t>サクヒン</t>
    </rPh>
    <rPh sb="97" eb="99">
      <t>ニュウショウ</t>
    </rPh>
    <rPh sb="99" eb="101">
      <t>サクヒン</t>
    </rPh>
    <phoneticPr fontId="1"/>
  </si>
  <si>
    <r>
      <t>各地区の出品基準および割当（※共同作品可）
（１）各地区から推薦された作品
（２）絵画作品　パネル　３～５枚程度　　　　
（３）立体作品　テーブル（６０</t>
    </r>
    <r>
      <rPr>
        <sz val="11"/>
        <color theme="1"/>
        <rFont val="Segoe UI Symbol"/>
        <family val="1"/>
      </rPr>
      <t>✕</t>
    </r>
    <r>
      <rPr>
        <sz val="11"/>
        <color theme="1"/>
        <rFont val="UD デジタル 教科書体 NK-R"/>
        <family val="1"/>
        <charset val="128"/>
      </rPr>
      <t>９０）１～２台分
　</t>
    </r>
    <rPh sb="11" eb="13">
      <t>ワリアテ</t>
    </rPh>
    <rPh sb="35" eb="37">
      <t>サクヒン</t>
    </rPh>
    <rPh sb="41" eb="43">
      <t>カイガ</t>
    </rPh>
    <rPh sb="43" eb="45">
      <t>サクヒン</t>
    </rPh>
    <rPh sb="53" eb="54">
      <t>マイ</t>
    </rPh>
    <rPh sb="54" eb="56">
      <t>テイド</t>
    </rPh>
    <rPh sb="64" eb="66">
      <t>リッタイ</t>
    </rPh>
    <rPh sb="66" eb="68">
      <t>サクヒン</t>
    </rPh>
    <rPh sb="83" eb="85">
      <t>ダイブン</t>
    </rPh>
    <phoneticPr fontId="1"/>
  </si>
  <si>
    <t>技術科</t>
    <rPh sb="0" eb="3">
      <t>ギジュツカ</t>
    </rPh>
    <phoneticPr fontId="1"/>
  </si>
  <si>
    <t>各地区の出品基準および割当（※共同作品可）
（１）技術の授業で製作した作品で、各地区から推薦されたもの
（２）各地区の展示割り当ては、
　　　　テーブル　１～２台、　パネル　１枚</t>
    <phoneticPr fontId="1"/>
  </si>
  <si>
    <t>家庭科</t>
    <rPh sb="0" eb="3">
      <t>カテイカ</t>
    </rPh>
    <phoneticPr fontId="1"/>
  </si>
  <si>
    <t>各地区の出品基準および割当（※共同作品可）
（１）家庭科の授業で製作した作品で、各地区から推薦されたもの
（２）各地区の展示割り当ては、
　　　　テーブル　１～２台、　パネル　２～３枚</t>
    <phoneticPr fontId="1"/>
  </si>
  <si>
    <t>特別活動</t>
    <rPh sb="0" eb="2">
      <t>トクベツ</t>
    </rPh>
    <rPh sb="2" eb="4">
      <t>カツドウ</t>
    </rPh>
    <phoneticPr fontId="1"/>
  </si>
  <si>
    <t>特別支援学級</t>
    <rPh sb="0" eb="4">
      <t>トクベツシエン</t>
    </rPh>
    <rPh sb="4" eb="6">
      <t>ガッキュウ</t>
    </rPh>
    <phoneticPr fontId="1"/>
  </si>
  <si>
    <t>各地区の出品基準および割当（※共同作品可）
（１）各地区から推薦されたもの
　　　※規格以外のものは展示することができません。
　　　　　厳守願います　　
（２）各地区の展示割り当ては、
　　　　テーブル　２台程度、　パネル　３～４枚</t>
    <phoneticPr fontId="1"/>
  </si>
  <si>
    <t>茶道</t>
    <rPh sb="0" eb="2">
      <t>サドウ</t>
    </rPh>
    <phoneticPr fontId="1"/>
  </si>
  <si>
    <t>(1)部活・同好会などで茶道の活動を行っており、呈茶の実演ができること。
(2)担当教師もしくはお茶の指導者が引率できること。</t>
    <rPh sb="24" eb="26">
      <t>テイチャ</t>
    </rPh>
    <rPh sb="27" eb="29">
      <t>ジツエン</t>
    </rPh>
    <phoneticPr fontId="1"/>
  </si>
  <si>
    <t>NIE</t>
    <phoneticPr fontId="1"/>
  </si>
  <si>
    <t>NIE部門が推薦する作品</t>
    <rPh sb="3" eb="5">
      <t>ブモン</t>
    </rPh>
    <rPh sb="6" eb="8">
      <t>スイセン</t>
    </rPh>
    <rPh sb="10" eb="12">
      <t>サクヒン</t>
    </rPh>
    <phoneticPr fontId="1"/>
  </si>
  <si>
    <t>大ホール ２階 ホワイエ</t>
    <rPh sb="0" eb="1">
      <t>ダイ</t>
    </rPh>
    <rPh sb="6" eb="7">
      <t>カイ</t>
    </rPh>
    <phoneticPr fontId="1"/>
  </si>
  <si>
    <t>○展示部門　各専門部実施要項</t>
    <rPh sb="1" eb="3">
      <t>テンジ</t>
    </rPh>
    <rPh sb="3" eb="5">
      <t>ブモン</t>
    </rPh>
    <rPh sb="6" eb="7">
      <t>カク</t>
    </rPh>
    <rPh sb="7" eb="10">
      <t>センモンブ</t>
    </rPh>
    <rPh sb="10" eb="12">
      <t>ジッシ</t>
    </rPh>
    <rPh sb="12" eb="14">
      <t>ヨウコウ</t>
    </rPh>
    <phoneticPr fontId="1"/>
  </si>
  <si>
    <t>氏　　名</t>
    <rPh sb="0" eb="1">
      <t>シ</t>
    </rPh>
    <rPh sb="3" eb="4">
      <t>ナ</t>
    </rPh>
    <phoneticPr fontId="1"/>
  </si>
  <si>
    <t>学  校  名</t>
    <rPh sb="0" eb="1">
      <t>マナブ</t>
    </rPh>
    <rPh sb="3" eb="4">
      <t>コウ</t>
    </rPh>
    <rPh sb="6" eb="7">
      <t>ナ</t>
    </rPh>
    <phoneticPr fontId="1"/>
  </si>
  <si>
    <t>専門部展示スペース割当</t>
    <rPh sb="0" eb="3">
      <t>センモンブ</t>
    </rPh>
    <rPh sb="3" eb="5">
      <t>テンジ</t>
    </rPh>
    <rPh sb="9" eb="11">
      <t>ワリアテ</t>
    </rPh>
    <phoneticPr fontId="1"/>
  </si>
  <si>
    <t>展示場所：　</t>
    <rPh sb="0" eb="2">
      <t>テンジ</t>
    </rPh>
    <rPh sb="2" eb="4">
      <t>バショ</t>
    </rPh>
    <phoneticPr fontId="1"/>
  </si>
  <si>
    <t>展示パネル割当</t>
    <rPh sb="0" eb="2">
      <t>テンジ</t>
    </rPh>
    <rPh sb="5" eb="7">
      <t>ワリアテ</t>
    </rPh>
    <phoneticPr fontId="1"/>
  </si>
  <si>
    <t>（パネルの大きさ　　１８０×１２０）</t>
    <rPh sb="5" eb="6">
      <t>オオ</t>
    </rPh>
    <phoneticPr fontId="1"/>
  </si>
  <si>
    <t>①パネル数</t>
    <rPh sb="4" eb="5">
      <t>スウ</t>
    </rPh>
    <phoneticPr fontId="1"/>
  </si>
  <si>
    <t>②テーブル台数</t>
    <rPh sb="5" eb="7">
      <t>ダイスウ</t>
    </rPh>
    <phoneticPr fontId="1"/>
  </si>
  <si>
    <t>③椅子</t>
    <rPh sb="1" eb="3">
      <t>イス</t>
    </rPh>
    <phoneticPr fontId="1"/>
  </si>
  <si>
    <t>展示発表の基準　及び　各地区展示割当</t>
    <rPh sb="0" eb="2">
      <t>テンジ</t>
    </rPh>
    <rPh sb="2" eb="4">
      <t>ハッピョウ</t>
    </rPh>
    <rPh sb="5" eb="7">
      <t>キジュン</t>
    </rPh>
    <rPh sb="8" eb="9">
      <t>オヨ</t>
    </rPh>
    <rPh sb="11" eb="14">
      <t>カクチク</t>
    </rPh>
    <rPh sb="14" eb="16">
      <t>テンジ</t>
    </rPh>
    <rPh sb="16" eb="18">
      <t>ワリアテ</t>
    </rPh>
    <phoneticPr fontId="1"/>
  </si>
  <si>
    <r>
      <t xml:space="preserve">各地区申込方法   </t>
    </r>
    <r>
      <rPr>
        <b/>
        <sz val="11"/>
        <color rgb="FFFF0000"/>
        <rFont val="UD デジタル 教科書体 NK-R"/>
        <family val="1"/>
        <charset val="128"/>
      </rPr>
      <t>（※各地区担当者→専門委員長）</t>
    </r>
    <rPh sb="0" eb="3">
      <t>カクチク</t>
    </rPh>
    <rPh sb="3" eb="5">
      <t>モウシコミ</t>
    </rPh>
    <rPh sb="5" eb="7">
      <t>ホウホウ</t>
    </rPh>
    <rPh sb="12" eb="15">
      <t>カクチク</t>
    </rPh>
    <rPh sb="15" eb="18">
      <t>タントウシャ</t>
    </rPh>
    <rPh sb="19" eb="21">
      <t>センモン</t>
    </rPh>
    <rPh sb="21" eb="24">
      <t>イインチョウ</t>
    </rPh>
    <phoneticPr fontId="1"/>
  </si>
  <si>
    <r>
      <t>各地区担当者は地区で推薦された作品、生徒氏名の報告を</t>
    </r>
    <r>
      <rPr>
        <sz val="11"/>
        <color rgb="FFFF0000"/>
        <rFont val="UD デジタル 教科書体 NK-R"/>
        <family val="1"/>
        <charset val="128"/>
      </rPr>
      <t>専門委員長へメールで報告</t>
    </r>
    <r>
      <rPr>
        <sz val="11"/>
        <color theme="1"/>
        <rFont val="UD デジタル 教科書体 NK-R"/>
        <family val="1"/>
        <charset val="128"/>
      </rPr>
      <t>する。</t>
    </r>
    <rPh sb="0" eb="3">
      <t>カクチク</t>
    </rPh>
    <rPh sb="3" eb="6">
      <t>タントウシャ</t>
    </rPh>
    <rPh sb="7" eb="9">
      <t>チク</t>
    </rPh>
    <rPh sb="10" eb="12">
      <t>スイセン</t>
    </rPh>
    <rPh sb="15" eb="17">
      <t>サクヒン</t>
    </rPh>
    <rPh sb="18" eb="20">
      <t>セイト</t>
    </rPh>
    <rPh sb="20" eb="22">
      <t>シメイ</t>
    </rPh>
    <rPh sb="23" eb="25">
      <t>ホウコク</t>
    </rPh>
    <rPh sb="26" eb="28">
      <t>センモン</t>
    </rPh>
    <rPh sb="28" eb="31">
      <t>イインチョウ</t>
    </rPh>
    <rPh sb="36" eb="38">
      <t>ホウコク</t>
    </rPh>
    <phoneticPr fontId="1"/>
  </si>
  <si>
    <t>報告様式は、県中学校文化連盟ホームページ「沖縄県中文祭　展示の部　様式１《作品氏名報告書》」を</t>
    <rPh sb="0" eb="2">
      <t>ホウコク</t>
    </rPh>
    <rPh sb="2" eb="4">
      <t>ヨウシキ</t>
    </rPh>
    <rPh sb="6" eb="7">
      <t>ケン</t>
    </rPh>
    <rPh sb="7" eb="10">
      <t>チュウガッコウ</t>
    </rPh>
    <rPh sb="10" eb="14">
      <t>ブンカレンメイ</t>
    </rPh>
    <rPh sb="21" eb="24">
      <t>オキナワケン</t>
    </rPh>
    <rPh sb="24" eb="27">
      <t>チュウブンサイ</t>
    </rPh>
    <rPh sb="28" eb="30">
      <t>テンジ</t>
    </rPh>
    <rPh sb="31" eb="32">
      <t>ブ</t>
    </rPh>
    <rPh sb="33" eb="35">
      <t>ヨウシキ</t>
    </rPh>
    <rPh sb="37" eb="39">
      <t>サクヒン</t>
    </rPh>
    <rPh sb="39" eb="41">
      <t>シメイ</t>
    </rPh>
    <rPh sb="41" eb="43">
      <t>ホウコク</t>
    </rPh>
    <rPh sb="43" eb="44">
      <t>ショ</t>
    </rPh>
    <phoneticPr fontId="1"/>
  </si>
  <si>
    <t>ダウンロードし、専門委員長へ報告する。</t>
    <rPh sb="8" eb="10">
      <t>センモン</t>
    </rPh>
    <rPh sb="10" eb="13">
      <t>イインチョウ</t>
    </rPh>
    <rPh sb="14" eb="16">
      <t>ホウコク</t>
    </rPh>
    <phoneticPr fontId="1"/>
  </si>
  <si>
    <t>各地区の申込締切</t>
    <rPh sb="0" eb="3">
      <t>カクチク</t>
    </rPh>
    <rPh sb="4" eb="6">
      <t>モウシコミ</t>
    </rPh>
    <rPh sb="6" eb="8">
      <t>シメキリ</t>
    </rPh>
    <phoneticPr fontId="1"/>
  </si>
  <si>
    <t>※　 国頭地区</t>
    <rPh sb="3" eb="5">
      <t>クニガミ</t>
    </rPh>
    <rPh sb="5" eb="7">
      <t>チク</t>
    </rPh>
    <phoneticPr fontId="1"/>
  </si>
  <si>
    <t>沖特中文連</t>
    <rPh sb="0" eb="1">
      <t>オキ</t>
    </rPh>
    <rPh sb="1" eb="2">
      <t>トク</t>
    </rPh>
    <rPh sb="2" eb="3">
      <t>チュウ</t>
    </rPh>
    <rPh sb="3" eb="4">
      <t>ブン</t>
    </rPh>
    <rPh sb="4" eb="5">
      <t>レン</t>
    </rPh>
    <phoneticPr fontId="1"/>
  </si>
  <si>
    <t>専門委員長宛メールアドレス　→　→　→</t>
    <rPh sb="0" eb="2">
      <t>センモン</t>
    </rPh>
    <rPh sb="2" eb="5">
      <t>イインチョウ</t>
    </rPh>
    <rPh sb="5" eb="6">
      <t>アテ</t>
    </rPh>
    <phoneticPr fontId="1"/>
  </si>
  <si>
    <t>※確実に連絡の取れるアドレスを間違いのないようにお願いします。</t>
    <rPh sb="1" eb="3">
      <t>カクジツ</t>
    </rPh>
    <rPh sb="4" eb="6">
      <t>レンラク</t>
    </rPh>
    <rPh sb="7" eb="8">
      <t>ト</t>
    </rPh>
    <rPh sb="15" eb="17">
      <t>マチガ</t>
    </rPh>
    <rPh sb="25" eb="26">
      <t>ネガ</t>
    </rPh>
    <phoneticPr fontId="1"/>
  </si>
  <si>
    <r>
      <t xml:space="preserve">県中文祭 申込み方法   </t>
    </r>
    <r>
      <rPr>
        <b/>
        <sz val="11"/>
        <color rgb="FFFF0000"/>
        <rFont val="UD デジタル 教科書体 NK-R"/>
        <family val="1"/>
        <charset val="128"/>
      </rPr>
      <t>（※専門委員長→県中文連）</t>
    </r>
    <rPh sb="0" eb="1">
      <t>ケン</t>
    </rPh>
    <rPh sb="1" eb="4">
      <t>チュウブンサイ</t>
    </rPh>
    <rPh sb="5" eb="7">
      <t>モウシコ</t>
    </rPh>
    <rPh sb="8" eb="10">
      <t>ホウホウ</t>
    </rPh>
    <rPh sb="15" eb="17">
      <t>センモン</t>
    </rPh>
    <rPh sb="17" eb="20">
      <t>イインチョウ</t>
    </rPh>
    <rPh sb="21" eb="22">
      <t>ケン</t>
    </rPh>
    <rPh sb="22" eb="25">
      <t>チュウブンレン</t>
    </rPh>
    <phoneticPr fontId="1"/>
  </si>
  <si>
    <t>専門委員長は、各地区の報告を受け、地区名簿をとりまとめ県中文連にメールで報告すること</t>
    <rPh sb="0" eb="2">
      <t>センモン</t>
    </rPh>
    <rPh sb="2" eb="5">
      <t>イインチョウ</t>
    </rPh>
    <rPh sb="7" eb="10">
      <t>カクチク</t>
    </rPh>
    <rPh sb="11" eb="13">
      <t>ホウコク</t>
    </rPh>
    <rPh sb="14" eb="15">
      <t>ウ</t>
    </rPh>
    <rPh sb="17" eb="19">
      <t>チク</t>
    </rPh>
    <rPh sb="19" eb="21">
      <t>メイボ</t>
    </rPh>
    <rPh sb="27" eb="31">
      <t>ケンチュウブンレン</t>
    </rPh>
    <rPh sb="36" eb="38">
      <t>ホウコク</t>
    </rPh>
    <phoneticPr fontId="1"/>
  </si>
  <si>
    <r>
      <t>県中文連への提出締切</t>
    </r>
    <r>
      <rPr>
        <sz val="11"/>
        <rFont val="UD デジタル 教科書体 NK-R"/>
        <family val="1"/>
        <charset val="128"/>
      </rPr>
      <t>（専門委員長）</t>
    </r>
    <rPh sb="0" eb="1">
      <t>ケン</t>
    </rPh>
    <rPh sb="1" eb="3">
      <t>チュウブン</t>
    </rPh>
    <rPh sb="3" eb="4">
      <t>レン</t>
    </rPh>
    <rPh sb="6" eb="8">
      <t>テイシュツ</t>
    </rPh>
    <rPh sb="8" eb="10">
      <t>シメキリ</t>
    </rPh>
    <rPh sb="11" eb="13">
      <t>センモン</t>
    </rPh>
    <rPh sb="13" eb="16">
      <t>イインチョウ</t>
    </rPh>
    <phoneticPr fontId="1"/>
  </si>
  <si>
    <t>作品の搬入</t>
    <rPh sb="0" eb="2">
      <t>サクヒン</t>
    </rPh>
    <rPh sb="3" eb="5">
      <t>ハンニュウ</t>
    </rPh>
    <phoneticPr fontId="1"/>
  </si>
  <si>
    <t>本島４地区</t>
    <rPh sb="0" eb="2">
      <t>ホントウ</t>
    </rPh>
    <rPh sb="3" eb="5">
      <t>チク</t>
    </rPh>
    <phoneticPr fontId="1"/>
  </si>
  <si>
    <t>宮古八重山地区</t>
    <rPh sb="0" eb="2">
      <t>ミヤコ</t>
    </rPh>
    <rPh sb="2" eb="5">
      <t>ヤエヤマ</t>
    </rPh>
    <rPh sb="5" eb="7">
      <t>チク</t>
    </rPh>
    <phoneticPr fontId="1"/>
  </si>
  <si>
    <t>作品搬出</t>
    <rPh sb="0" eb="2">
      <t>サクヒン</t>
    </rPh>
    <rPh sb="2" eb="4">
      <t>ハンシュツ</t>
    </rPh>
    <phoneticPr fontId="1"/>
  </si>
  <si>
    <t>注意事項・・・</t>
    <rPh sb="0" eb="2">
      <t>チュウイ</t>
    </rPh>
    <rPh sb="2" eb="4">
      <t>ジコウ</t>
    </rPh>
    <phoneticPr fontId="1"/>
  </si>
  <si>
    <r>
      <rPr>
        <b/>
        <sz val="14"/>
        <color rgb="FFFF0000"/>
        <rFont val="UD デジタル 教科書体 NK-R"/>
        <family val="1"/>
        <charset val="128"/>
      </rPr>
      <t>　※注：大会冊子・作品名簿・大会賞状は提出されたデータからコピー利用します。</t>
    </r>
    <r>
      <rPr>
        <b/>
        <sz val="11"/>
        <color rgb="FFFF0000"/>
        <rFont val="UD デジタル 教科書体 NK-R"/>
        <family val="1"/>
        <charset val="128"/>
      </rPr>
      <t xml:space="preserve">
　　　　　　　</t>
    </r>
    <r>
      <rPr>
        <b/>
        <sz val="11"/>
        <rFont val="UD デジタル 教科書体 NK-R"/>
        <family val="1"/>
        <charset val="128"/>
      </rPr>
      <t>毎年氏名の記載もれ、氏名の漢字間違い等で当日本部へ報告がありますので、各地区とも
　　　　　　　出展数、氏名報告は確実に行って送付してください。</t>
    </r>
    <rPh sb="2" eb="3">
      <t>チュウ</t>
    </rPh>
    <rPh sb="4" eb="6">
      <t>タイカイ</t>
    </rPh>
    <rPh sb="6" eb="8">
      <t>サッシ</t>
    </rPh>
    <rPh sb="9" eb="11">
      <t>サクヒン</t>
    </rPh>
    <rPh sb="11" eb="13">
      <t>メイボ</t>
    </rPh>
    <rPh sb="14" eb="16">
      <t>タイカイ</t>
    </rPh>
    <rPh sb="16" eb="18">
      <t>ショウジョウ</t>
    </rPh>
    <rPh sb="19" eb="21">
      <t>テイシュツ</t>
    </rPh>
    <rPh sb="32" eb="34">
      <t>リヨウ</t>
    </rPh>
    <rPh sb="46" eb="48">
      <t>マイトシ</t>
    </rPh>
    <rPh sb="48" eb="50">
      <t>シメイ</t>
    </rPh>
    <rPh sb="51" eb="53">
      <t>キサイ</t>
    </rPh>
    <rPh sb="56" eb="58">
      <t>シメイ</t>
    </rPh>
    <rPh sb="59" eb="61">
      <t>カンジ</t>
    </rPh>
    <rPh sb="61" eb="63">
      <t>マチガ</t>
    </rPh>
    <rPh sb="64" eb="65">
      <t>ナド</t>
    </rPh>
    <rPh sb="66" eb="68">
      <t>トウジツ</t>
    </rPh>
    <rPh sb="68" eb="70">
      <t>ホンブ</t>
    </rPh>
    <rPh sb="71" eb="73">
      <t>ホウコク</t>
    </rPh>
    <rPh sb="81" eb="84">
      <t>カクチク</t>
    </rPh>
    <rPh sb="94" eb="97">
      <t>シュッテンスウ</t>
    </rPh>
    <rPh sb="98" eb="100">
      <t>シメイ</t>
    </rPh>
    <rPh sb="100" eb="102">
      <t>ホウコク</t>
    </rPh>
    <rPh sb="103" eb="105">
      <t>カクジツ</t>
    </rPh>
    <rPh sb="106" eb="107">
      <t>オコナ</t>
    </rPh>
    <rPh sb="109" eb="111">
      <t>ソウフ</t>
    </rPh>
    <phoneticPr fontId="1"/>
  </si>
  <si>
    <t>美術科 専門部</t>
    <rPh sb="0" eb="2">
      <t>ビジュツ</t>
    </rPh>
    <rPh sb="2" eb="3">
      <t>カ</t>
    </rPh>
    <rPh sb="4" eb="7">
      <t>センモンブ</t>
    </rPh>
    <phoneticPr fontId="1"/>
  </si>
  <si>
    <t>美術部　専門部</t>
    <rPh sb="0" eb="3">
      <t>ビジュツブ</t>
    </rPh>
    <rPh sb="4" eb="7">
      <t>センモンブ</t>
    </rPh>
    <phoneticPr fontId="1"/>
  </si>
  <si>
    <t>上　　原　　秀　　樹</t>
    <rPh sb="0" eb="1">
      <t>ウエ</t>
    </rPh>
    <rPh sb="3" eb="4">
      <t>ハラ</t>
    </rPh>
    <rPh sb="6" eb="7">
      <t>ヒデ</t>
    </rPh>
    <rPh sb="9" eb="10">
      <t>キ</t>
    </rPh>
    <phoneticPr fontId="1"/>
  </si>
  <si>
    <t>特別支援</t>
    <rPh sb="0" eb="2">
      <t>トクベツ</t>
    </rPh>
    <rPh sb="2" eb="4">
      <t>シエン</t>
    </rPh>
    <phoneticPr fontId="1"/>
  </si>
  <si>
    <t>屋富祖　　貴　　子</t>
    <rPh sb="0" eb="3">
      <t>ヤフソ</t>
    </rPh>
    <rPh sb="5" eb="6">
      <t>キ</t>
    </rPh>
    <rPh sb="8" eb="9">
      <t>コ</t>
    </rPh>
    <phoneticPr fontId="2"/>
  </si>
  <si>
    <t>①展示パネル割当</t>
    <rPh sb="1" eb="3">
      <t>テンジ</t>
    </rPh>
    <rPh sb="6" eb="8">
      <t>ワリアテ</t>
    </rPh>
    <phoneticPr fontId="1"/>
  </si>
  <si>
    <t>②テーブル必要台数</t>
    <rPh sb="5" eb="7">
      <t>ヒツヨウ</t>
    </rPh>
    <rPh sb="7" eb="9">
      <t>ダイスウ</t>
    </rPh>
    <phoneticPr fontId="1"/>
  </si>
  <si>
    <t>申込方法   （※各地区担当者→専門委員長→県中文連事務局）</t>
    <rPh sb="0" eb="2">
      <t>モウシコミ</t>
    </rPh>
    <rPh sb="2" eb="4">
      <t>ホウホウ</t>
    </rPh>
    <rPh sb="9" eb="12">
      <t>カクチク</t>
    </rPh>
    <rPh sb="12" eb="15">
      <t>タントウシャ</t>
    </rPh>
    <rPh sb="16" eb="18">
      <t>センモン</t>
    </rPh>
    <rPh sb="18" eb="21">
      <t>イインチョウ</t>
    </rPh>
    <rPh sb="22" eb="26">
      <t>ケンチュウブンレン</t>
    </rPh>
    <rPh sb="26" eb="29">
      <t>ジムキョク</t>
    </rPh>
    <phoneticPr fontId="1"/>
  </si>
  <si>
    <t>各地区担当者は地区で推薦された作品の報告を沖縄県中文連指定様式１を県中文連ホームページよりダウンロードし専門委員長へメールで報告すること</t>
    <rPh sb="0" eb="3">
      <t>カクチク</t>
    </rPh>
    <rPh sb="3" eb="6">
      <t>タントウシャ</t>
    </rPh>
    <rPh sb="7" eb="9">
      <t>チク</t>
    </rPh>
    <rPh sb="10" eb="12">
      <t>スイセン</t>
    </rPh>
    <rPh sb="15" eb="17">
      <t>サクヒン</t>
    </rPh>
    <rPh sb="18" eb="20">
      <t>ホウコク</t>
    </rPh>
    <rPh sb="21" eb="24">
      <t>オキナワケン</t>
    </rPh>
    <rPh sb="24" eb="26">
      <t>チュウブン</t>
    </rPh>
    <rPh sb="26" eb="27">
      <t>レ</t>
    </rPh>
    <rPh sb="27" eb="29">
      <t>シテイ</t>
    </rPh>
    <rPh sb="29" eb="31">
      <t>ヨウシキ</t>
    </rPh>
    <rPh sb="33" eb="37">
      <t>ケンチュウブンレン</t>
    </rPh>
    <rPh sb="52" eb="54">
      <t>センモン</t>
    </rPh>
    <rPh sb="54" eb="57">
      <t>イインチョウ</t>
    </rPh>
    <rPh sb="62" eb="64">
      <t>ホウコク</t>
    </rPh>
    <phoneticPr fontId="1"/>
  </si>
  <si>
    <r>
      <rPr>
        <b/>
        <sz val="14"/>
        <color theme="1"/>
        <rFont val="UD デジタル 教科書体 NK-R"/>
        <family val="1"/>
        <charset val="128"/>
      </rPr>
      <t>※注：</t>
    </r>
    <r>
      <rPr>
        <b/>
        <i/>
        <u val="double"/>
        <sz val="14"/>
        <color theme="1"/>
        <rFont val="UD デジタル 教科書体 NK-R"/>
        <family val="1"/>
        <charset val="128"/>
      </rPr>
      <t>名簿はコピーペーストで使用していきます。</t>
    </r>
    <r>
      <rPr>
        <b/>
        <sz val="11"/>
        <color theme="1"/>
        <rFont val="UD デジタル 教科書体 NK-R"/>
        <family val="1"/>
        <charset val="128"/>
      </rPr>
      <t xml:space="preserve">
　　　　　　毎年氏名の記載もれ、氏名の間違い等で当日本部へ報告がありますので、各地区とも出展数、
　　　　　　氏名は確認して送付してください。</t>
    </r>
    <rPh sb="1" eb="2">
      <t>チュウ</t>
    </rPh>
    <rPh sb="3" eb="5">
      <t>メイボ</t>
    </rPh>
    <rPh sb="14" eb="16">
      <t>シヨウ</t>
    </rPh>
    <rPh sb="30" eb="32">
      <t>マイトシ</t>
    </rPh>
    <rPh sb="32" eb="34">
      <t>シメイ</t>
    </rPh>
    <rPh sb="35" eb="37">
      <t>キサイ</t>
    </rPh>
    <rPh sb="40" eb="42">
      <t>シメイ</t>
    </rPh>
    <rPh sb="43" eb="45">
      <t>マチガ</t>
    </rPh>
    <rPh sb="46" eb="47">
      <t>ナド</t>
    </rPh>
    <rPh sb="48" eb="50">
      <t>トウジツ</t>
    </rPh>
    <rPh sb="50" eb="52">
      <t>ホンブ</t>
    </rPh>
    <rPh sb="53" eb="55">
      <t>ホウコク</t>
    </rPh>
    <rPh sb="63" eb="66">
      <t>カクチク</t>
    </rPh>
    <rPh sb="68" eb="71">
      <t>シュッテンスウ</t>
    </rPh>
    <rPh sb="79" eb="81">
      <t>シメイ</t>
    </rPh>
    <rPh sb="82" eb="84">
      <t>カクニン</t>
    </rPh>
    <rPh sb="86" eb="88">
      <t>ソウフ</t>
    </rPh>
    <phoneticPr fontId="1"/>
  </si>
  <si>
    <t>専門委員長宛メールアドレス</t>
    <rPh sb="0" eb="2">
      <t>センモン</t>
    </rPh>
    <rPh sb="2" eb="5">
      <t>イインチョウ</t>
    </rPh>
    <rPh sb="5" eb="6">
      <t>アテ</t>
    </rPh>
    <phoneticPr fontId="1"/>
  </si>
  <si>
    <t>専門委員長は、各地区の報告を受け、県中文連にメールで報告すること</t>
    <rPh sb="0" eb="2">
      <t>センモン</t>
    </rPh>
    <rPh sb="2" eb="5">
      <t>イインチョウ</t>
    </rPh>
    <rPh sb="7" eb="10">
      <t>カクチク</t>
    </rPh>
    <rPh sb="11" eb="13">
      <t>ホウコク</t>
    </rPh>
    <rPh sb="14" eb="15">
      <t>ウ</t>
    </rPh>
    <rPh sb="17" eb="21">
      <t>ケンチュウブンレン</t>
    </rPh>
    <rPh sb="26" eb="28">
      <t>ホウコク</t>
    </rPh>
    <phoneticPr fontId="1"/>
  </si>
  <si>
    <t>各学校から専門委員長への締切</t>
    <rPh sb="0" eb="3">
      <t>カクガッコウ</t>
    </rPh>
    <rPh sb="5" eb="7">
      <t>センモン</t>
    </rPh>
    <rPh sb="7" eb="10">
      <t>イインチョウ</t>
    </rPh>
    <rPh sb="12" eb="14">
      <t>シメキリ</t>
    </rPh>
    <phoneticPr fontId="1"/>
  </si>
  <si>
    <r>
      <t>県中文連への提出締切</t>
    </r>
    <r>
      <rPr>
        <b/>
        <sz val="11"/>
        <color theme="1"/>
        <rFont val="UD デジタル 教科書体 NK-R"/>
        <family val="1"/>
        <charset val="128"/>
      </rPr>
      <t>（専門委員長</t>
    </r>
    <r>
      <rPr>
        <sz val="11"/>
        <color theme="1"/>
        <rFont val="UD デジタル 教科書体 NK-R"/>
        <family val="1"/>
        <charset val="128"/>
      </rPr>
      <t>）</t>
    </r>
    <rPh sb="0" eb="1">
      <t>ケン</t>
    </rPh>
    <rPh sb="1" eb="3">
      <t>チュウブン</t>
    </rPh>
    <rPh sb="3" eb="4">
      <t>レン</t>
    </rPh>
    <rPh sb="6" eb="8">
      <t>テイシュツ</t>
    </rPh>
    <rPh sb="8" eb="10">
      <t>シメキリ</t>
    </rPh>
    <rPh sb="11" eb="13">
      <t>センモン</t>
    </rPh>
    <rPh sb="13" eb="16">
      <t>イインチョウ</t>
    </rPh>
    <phoneticPr fontId="1"/>
  </si>
  <si>
    <t>茶道具のの搬入・搬出</t>
    <rPh sb="0" eb="3">
      <t>チャドウグ</t>
    </rPh>
    <rPh sb="5" eb="7">
      <t>ハンニュウ</t>
    </rPh>
    <rPh sb="8" eb="10">
      <t>ハンシュツ</t>
    </rPh>
    <phoneticPr fontId="1"/>
  </si>
  <si>
    <t>10:30～　呈茶席スタート</t>
    <rPh sb="7" eb="8">
      <t>テイ</t>
    </rPh>
    <rPh sb="8" eb="10">
      <t>チャセキ</t>
    </rPh>
    <phoneticPr fontId="1"/>
  </si>
  <si>
    <t>注意事項</t>
    <rPh sb="0" eb="2">
      <t>チュウイ</t>
    </rPh>
    <rPh sb="2" eb="4">
      <t>ジコウ</t>
    </rPh>
    <phoneticPr fontId="1"/>
  </si>
  <si>
    <t>松田美奈子</t>
    <rPh sb="0" eb="2">
      <t>マツダ</t>
    </rPh>
    <rPh sb="2" eb="4">
      <t>ミナ</t>
    </rPh>
    <rPh sb="4" eb="5">
      <t>コ</t>
    </rPh>
    <phoneticPr fontId="1"/>
  </si>
  <si>
    <t>読谷中学校</t>
    <rPh sb="0" eb="5">
      <t>ヨミタンチュウガッコウ</t>
    </rPh>
    <phoneticPr fontId="1"/>
  </si>
  <si>
    <t>新垣孝子</t>
    <rPh sb="0" eb="2">
      <t>シンガキ</t>
    </rPh>
    <rPh sb="2" eb="4">
      <t>タカコ</t>
    </rPh>
    <phoneticPr fontId="1"/>
  </si>
  <si>
    <t>　展示の部　確認事項</t>
    <rPh sb="1" eb="3">
      <t>テンジ</t>
    </rPh>
    <phoneticPr fontId="1"/>
  </si>
  <si>
    <t>真志喜中学校</t>
    <rPh sb="0" eb="3">
      <t>マシキ</t>
    </rPh>
    <rPh sb="3" eb="6">
      <t>チュウガッコウ</t>
    </rPh>
    <phoneticPr fontId="1"/>
  </si>
  <si>
    <t>作品名簿報告締切</t>
    <rPh sb="0" eb="2">
      <t>サクヒン</t>
    </rPh>
    <rPh sb="2" eb="4">
      <t>メイボ</t>
    </rPh>
    <rPh sb="4" eb="6">
      <t>ホウコク</t>
    </rPh>
    <rPh sb="6" eb="8">
      <t>シメキリ</t>
    </rPh>
    <phoneticPr fontId="1"/>
  </si>
  <si>
    <t>（大会誌原稿納期の関係上、３週間前）</t>
    <rPh sb="1" eb="3">
      <t>タイカイ</t>
    </rPh>
    <rPh sb="3" eb="4">
      <t>シ</t>
    </rPh>
    <rPh sb="4" eb="6">
      <t>ゲンコウ</t>
    </rPh>
    <rPh sb="6" eb="8">
      <t>ノウキ</t>
    </rPh>
    <rPh sb="9" eb="12">
      <t>カンケイジョウ</t>
    </rPh>
    <rPh sb="14" eb="16">
      <t>シュウカン</t>
    </rPh>
    <rPh sb="16" eb="17">
      <t>マエ</t>
    </rPh>
    <phoneticPr fontId="1"/>
  </si>
  <si>
    <t>前日準備＆作品搬入＆作品展示</t>
    <rPh sb="0" eb="2">
      <t>ゼンジツ</t>
    </rPh>
    <rPh sb="2" eb="4">
      <t>ジュンビ</t>
    </rPh>
    <rPh sb="5" eb="7">
      <t>サクヒン</t>
    </rPh>
    <rPh sb="7" eb="9">
      <t>ハンニュウ</t>
    </rPh>
    <rPh sb="10" eb="12">
      <t>サクヒン</t>
    </rPh>
    <rPh sb="12" eb="14">
      <t>テンジ</t>
    </rPh>
    <phoneticPr fontId="1"/>
  </si>
  <si>
    <t>美術科</t>
    <rPh sb="0" eb="2">
      <t>ビジュツ</t>
    </rPh>
    <rPh sb="2" eb="3">
      <t>カ</t>
    </rPh>
    <phoneticPr fontId="1"/>
  </si>
  <si>
    <t>美術部</t>
    <rPh sb="0" eb="2">
      <t>ビジュツ</t>
    </rPh>
    <rPh sb="2" eb="3">
      <t>ブ</t>
    </rPh>
    <phoneticPr fontId="1"/>
  </si>
  <si>
    <t>多目的１</t>
    <rPh sb="0" eb="3">
      <t>タモクテキ</t>
    </rPh>
    <phoneticPr fontId="1"/>
  </si>
  <si>
    <t>沖特中文祭終了後</t>
    <rPh sb="0" eb="2">
      <t>オキトク</t>
    </rPh>
    <rPh sb="2" eb="5">
      <t>チュウブンサイ</t>
    </rPh>
    <rPh sb="5" eb="8">
      <t>シュウリョウゴ</t>
    </rPh>
    <phoneticPr fontId="1"/>
  </si>
  <si>
    <t>真地利治</t>
    <rPh sb="0" eb="1">
      <t>シン</t>
    </rPh>
    <rPh sb="1" eb="2">
      <t>チ</t>
    </rPh>
    <rPh sb="2" eb="4">
      <t>トシハル</t>
    </rPh>
    <phoneticPr fontId="2"/>
  </si>
  <si>
    <t>城北中学校</t>
    <rPh sb="0" eb="2">
      <t>ジョウホク</t>
    </rPh>
    <phoneticPr fontId="1"/>
  </si>
  <si>
    <t>上原　充</t>
    <rPh sb="0" eb="2">
      <t>ウエハラ</t>
    </rPh>
    <rPh sb="3" eb="4">
      <t>ミツル</t>
    </rPh>
    <phoneticPr fontId="1"/>
  </si>
  <si>
    <t>神森中学校</t>
    <rPh sb="0" eb="2">
      <t>カミモリ</t>
    </rPh>
    <phoneticPr fontId="1"/>
  </si>
  <si>
    <t>赤嶺荘士</t>
    <rPh sb="0" eb="2">
      <t>アカミネ</t>
    </rPh>
    <rPh sb="2" eb="4">
      <t>ソウシ</t>
    </rPh>
    <phoneticPr fontId="2"/>
  </si>
  <si>
    <t>豊見城中学校</t>
    <rPh sb="0" eb="3">
      <t>トミグスク</t>
    </rPh>
    <phoneticPr fontId="1"/>
  </si>
  <si>
    <t>比嘉美佐代</t>
    <rPh sb="0" eb="2">
      <t>ヒガ</t>
    </rPh>
    <rPh sb="2" eb="5">
      <t>ミサヨ</t>
    </rPh>
    <phoneticPr fontId="1"/>
  </si>
  <si>
    <t>東江中学校</t>
    <rPh sb="0" eb="2">
      <t>アガリエ</t>
    </rPh>
    <phoneticPr fontId="1"/>
  </si>
  <si>
    <t>1３:00～　お茶道具の搬入及び準備（実行委員）</t>
    <rPh sb="8" eb="9">
      <t>チャ</t>
    </rPh>
    <rPh sb="9" eb="11">
      <t>ドウグ</t>
    </rPh>
    <rPh sb="12" eb="14">
      <t>ハンニュウ</t>
    </rPh>
    <rPh sb="14" eb="15">
      <t>オヨ</t>
    </rPh>
    <rPh sb="16" eb="18">
      <t>ジュンビ</t>
    </rPh>
    <rPh sb="19" eb="21">
      <t>ジッコウ</t>
    </rPh>
    <rPh sb="21" eb="23">
      <t>イイン</t>
    </rPh>
    <phoneticPr fontId="1"/>
  </si>
  <si>
    <t>三和中学校 大度分校</t>
    <rPh sb="0" eb="2">
      <t>ミワ</t>
    </rPh>
    <rPh sb="2" eb="5">
      <t>チュウガッコウ</t>
    </rPh>
    <rPh sb="6" eb="8">
      <t>オオド</t>
    </rPh>
    <rPh sb="8" eb="10">
      <t>ブンコウ</t>
    </rPh>
    <phoneticPr fontId="1"/>
  </si>
  <si>
    <t>前年度
パネル数</t>
    <rPh sb="0" eb="3">
      <t>ゼンネンド</t>
    </rPh>
    <rPh sb="7" eb="8">
      <t>スウ</t>
    </rPh>
    <phoneticPr fontId="1"/>
  </si>
  <si>
    <t>令和７年</t>
    <rPh sb="0" eb="1">
      <t>レイ</t>
    </rPh>
    <rPh sb="1" eb="2">
      <t>カズ</t>
    </rPh>
    <rPh sb="3" eb="4">
      <t>ネン</t>
    </rPh>
    <phoneticPr fontId="1"/>
  </si>
  <si>
    <t>名護中学校</t>
    <rPh sb="0" eb="2">
      <t>ナゴ</t>
    </rPh>
    <rPh sb="2" eb="5">
      <t>チュウガッコウ</t>
    </rPh>
    <phoneticPr fontId="1"/>
  </si>
  <si>
    <r>
      <t>②今年度の展示発表基準の確認。参考までに</t>
    </r>
    <r>
      <rPr>
        <sz val="12"/>
        <color rgb="FFFF0000"/>
        <rFont val="UD デジタル 教科書体 NK-R"/>
        <family val="1"/>
        <charset val="128"/>
      </rPr>
      <t>前年度の基準を掲載</t>
    </r>
    <r>
      <rPr>
        <sz val="12"/>
        <color theme="1"/>
        <rFont val="UD デジタル 教科書体 NK-R"/>
        <family val="1"/>
        <charset val="128"/>
      </rPr>
      <t>しています。
　　実施要項の発表基準（各地区への割り当て等）をご確認ください。</t>
    </r>
    <rPh sb="1" eb="4">
      <t>コンネンド</t>
    </rPh>
    <rPh sb="5" eb="7">
      <t>テンジ</t>
    </rPh>
    <rPh sb="7" eb="9">
      <t>ハッピョウ</t>
    </rPh>
    <rPh sb="12" eb="14">
      <t>カクニン</t>
    </rPh>
    <rPh sb="15" eb="17">
      <t>サンコウ</t>
    </rPh>
    <rPh sb="20" eb="23">
      <t>ゼンネンド</t>
    </rPh>
    <rPh sb="24" eb="26">
      <t>キジュン</t>
    </rPh>
    <rPh sb="27" eb="29">
      <t>ケイサイ</t>
    </rPh>
    <rPh sb="61" eb="63">
      <t>カクニン</t>
    </rPh>
    <phoneticPr fontId="1"/>
  </si>
  <si>
    <r>
      <t>　　　◯各教科部門へのパネルの割り当ては</t>
    </r>
    <r>
      <rPr>
        <sz val="12"/>
        <color rgb="FFFF0000"/>
        <rFont val="UD デジタル 教科書体 NK-R"/>
        <family val="1"/>
        <charset val="128"/>
      </rPr>
      <t>パネル借用数が限られているため、ある程度調整</t>
    </r>
    <r>
      <rPr>
        <sz val="12"/>
        <color theme="1"/>
        <rFont val="UD デジタル 教科書体 NK-R"/>
        <family val="1"/>
        <charset val="128"/>
      </rPr>
      <t>しています。
　　　　（パネル必要数の増減があれば近隣の専門部との調整となります。事務局までご連絡下さい）</t>
    </r>
    <rPh sb="23" eb="25">
      <t>シャクヨウ</t>
    </rPh>
    <rPh sb="25" eb="26">
      <t>スウ</t>
    </rPh>
    <rPh sb="27" eb="28">
      <t>カギ</t>
    </rPh>
    <rPh sb="38" eb="40">
      <t>テイド</t>
    </rPh>
    <rPh sb="40" eb="42">
      <t>チョウセイ</t>
    </rPh>
    <rPh sb="57" eb="60">
      <t>ヒツヨウスウ</t>
    </rPh>
    <rPh sb="61" eb="63">
      <t>ゾウゲン</t>
    </rPh>
    <rPh sb="67" eb="69">
      <t>キンリン</t>
    </rPh>
    <rPh sb="70" eb="73">
      <t>センモンブ</t>
    </rPh>
    <rPh sb="75" eb="77">
      <t>チョウセイ</t>
    </rPh>
    <rPh sb="83" eb="86">
      <t>ジムキョク</t>
    </rPh>
    <rPh sb="89" eb="91">
      <t>レンラク</t>
    </rPh>
    <rPh sb="91" eb="92">
      <t>クダ</t>
    </rPh>
    <phoneticPr fontId="1"/>
  </si>
  <si>
    <r>
      <t>　　※上記の内容を各専門部で検討し</t>
    </r>
    <r>
      <rPr>
        <b/>
        <sz val="14"/>
        <rFont val="UD デジタル 教科書体 NK-R"/>
        <family val="1"/>
        <charset val="128"/>
      </rPr>
      <t>、専門委員長は</t>
    </r>
    <r>
      <rPr>
        <b/>
        <u val="double"/>
        <sz val="14"/>
        <color rgb="FFFF0000"/>
        <rFont val="UD デジタル 教科書体 NK-R"/>
        <family val="1"/>
        <charset val="128"/>
      </rPr>
      <t>8月4日（月）</t>
    </r>
    <r>
      <rPr>
        <b/>
        <sz val="14"/>
        <color theme="1"/>
        <rFont val="UD デジタル 教科書体 NK-R"/>
        <family val="1"/>
        <charset val="128"/>
      </rPr>
      <t>までに県文連へメール
　　　　で報告して下さい。</t>
    </r>
    <rPh sb="18" eb="20">
      <t>センモン</t>
    </rPh>
    <rPh sb="20" eb="23">
      <t>イインチョウ</t>
    </rPh>
    <rPh sb="29" eb="30">
      <t>ゲツ</t>
    </rPh>
    <phoneticPr fontId="1"/>
  </si>
  <si>
    <r>
      <t>　　　※本年度、</t>
    </r>
    <r>
      <rPr>
        <sz val="12"/>
        <color rgb="FFFF0000"/>
        <rFont val="UD デジタル 教科書体 NK-R"/>
        <family val="1"/>
        <charset val="128"/>
      </rPr>
      <t>地区中文祭前の締切日を設定</t>
    </r>
    <r>
      <rPr>
        <sz val="12"/>
        <color theme="1"/>
        <rFont val="UD デジタル 教科書体 NK-R"/>
        <family val="1"/>
        <charset val="128"/>
      </rPr>
      <t>している地区もあります。</t>
    </r>
    <rPh sb="25" eb="27">
      <t>チク</t>
    </rPh>
    <phoneticPr fontId="1"/>
  </si>
  <si>
    <t>　　　※搬入＆搬出に関わる依頼公文の発送については、専門委員長が取りまとめて、１0月２日(第１回</t>
    <rPh sb="4" eb="6">
      <t>ハンニュウ</t>
    </rPh>
    <rPh sb="7" eb="9">
      <t>ハンシュツ</t>
    </rPh>
    <rPh sb="10" eb="11">
      <t>カカ</t>
    </rPh>
    <rPh sb="13" eb="15">
      <t>イライ</t>
    </rPh>
    <rPh sb="15" eb="17">
      <t>コウブン</t>
    </rPh>
    <rPh sb="18" eb="20">
      <t>ハッソウ</t>
    </rPh>
    <rPh sb="26" eb="28">
      <t>センモン</t>
    </rPh>
    <rPh sb="28" eb="31">
      <t>イインチョウ</t>
    </rPh>
    <rPh sb="32" eb="33">
      <t>ト</t>
    </rPh>
    <rPh sb="41" eb="42">
      <t>ガツ</t>
    </rPh>
    <rPh sb="43" eb="44">
      <t>ヒ</t>
    </rPh>
    <rPh sb="45" eb="46">
      <t>ダイ</t>
    </rPh>
    <rPh sb="47" eb="48">
      <t>カイ</t>
    </rPh>
    <phoneticPr fontId="1"/>
  </si>
  <si>
    <t>8月　４日(月)</t>
    <rPh sb="1" eb="2">
      <t>ガツ</t>
    </rPh>
    <rPh sb="4" eb="5">
      <t>ヒ</t>
    </rPh>
    <rPh sb="6" eb="7">
      <t>ゲツ</t>
    </rPh>
    <phoneticPr fontId="1"/>
  </si>
  <si>
    <t>９月１１日(木)</t>
    <rPh sb="1" eb="2">
      <t>ガツ</t>
    </rPh>
    <rPh sb="4" eb="5">
      <t>ヒ</t>
    </rPh>
    <rPh sb="6" eb="7">
      <t>モク</t>
    </rPh>
    <phoneticPr fontId="1"/>
  </si>
  <si>
    <t>１０月　２日(金)</t>
    <rPh sb="2" eb="3">
      <t>ガツ</t>
    </rPh>
    <rPh sb="5" eb="6">
      <t>ヒ</t>
    </rPh>
    <rPh sb="7" eb="8">
      <t>キン</t>
    </rPh>
    <phoneticPr fontId="1"/>
  </si>
  <si>
    <t>１１月　７日(火)</t>
    <rPh sb="2" eb="3">
      <t>ガツ</t>
    </rPh>
    <rPh sb="5" eb="6">
      <t>ヒ</t>
    </rPh>
    <rPh sb="7" eb="8">
      <t>カ</t>
    </rPh>
    <phoneticPr fontId="1"/>
  </si>
  <si>
    <t>１２月　５日(金)</t>
    <rPh sb="2" eb="3">
      <t>ガツ</t>
    </rPh>
    <rPh sb="5" eb="6">
      <t>ヒ</t>
    </rPh>
    <rPh sb="7" eb="8">
      <t>キン</t>
    </rPh>
    <phoneticPr fontId="1"/>
  </si>
  <si>
    <t>１２月　６日(土)</t>
    <rPh sb="2" eb="3">
      <t>ガツ</t>
    </rPh>
    <rPh sb="5" eb="6">
      <t>ヒ</t>
    </rPh>
    <rPh sb="7" eb="8">
      <t>ド</t>
    </rPh>
    <phoneticPr fontId="1"/>
  </si>
  <si>
    <t>第3１回沖縄県中学校総合文化祭</t>
    <rPh sb="0" eb="1">
      <t>ダイ</t>
    </rPh>
    <rPh sb="3" eb="4">
      <t>カイ</t>
    </rPh>
    <rPh sb="4" eb="7">
      <t>オキナワケン</t>
    </rPh>
    <rPh sb="7" eb="10">
      <t>チュウガッコウ</t>
    </rPh>
    <rPh sb="10" eb="12">
      <t>ソウゴウ</t>
    </rPh>
    <rPh sb="12" eb="15">
      <t>ブンカサイ</t>
    </rPh>
    <phoneticPr fontId="1"/>
  </si>
  <si>
    <t>開催期日：令和７年１２月６日（土）</t>
    <rPh sb="15" eb="16">
      <t>ド</t>
    </rPh>
    <phoneticPr fontId="1"/>
  </si>
  <si>
    <t>R6
　１６　面</t>
    <rPh sb="7" eb="8">
      <t>メン</t>
    </rPh>
    <phoneticPr fontId="1"/>
  </si>
  <si>
    <t>面</t>
    <rPh sb="0" eb="1">
      <t>メン</t>
    </rPh>
    <phoneticPr fontId="1"/>
  </si>
  <si>
    <t>R6
　１８　面</t>
    <rPh sb="7" eb="8">
      <t>メン</t>
    </rPh>
    <phoneticPr fontId="1"/>
  </si>
  <si>
    <t>R6
　２２　面</t>
    <rPh sb="7" eb="8">
      <t>メン</t>
    </rPh>
    <phoneticPr fontId="1"/>
  </si>
  <si>
    <t>R6
　　８　面</t>
    <rPh sb="7" eb="8">
      <t>メン</t>
    </rPh>
    <phoneticPr fontId="1"/>
  </si>
  <si>
    <t>R6
　　8　面</t>
    <rPh sb="7" eb="8">
      <t>メン</t>
    </rPh>
    <phoneticPr fontId="1"/>
  </si>
  <si>
    <t>大ホール ２階 ホワイエ</t>
    <phoneticPr fontId="1"/>
  </si>
  <si>
    <t>R6
　10　面</t>
    <rPh sb="7" eb="8">
      <t>メン</t>
    </rPh>
    <phoneticPr fontId="1"/>
  </si>
  <si>
    <t>今年度活動休止</t>
    <rPh sb="0" eb="3">
      <t>コンネンド</t>
    </rPh>
    <rPh sb="3" eb="5">
      <t>カツドウ</t>
    </rPh>
    <rPh sb="5" eb="7">
      <t>キュウシ</t>
    </rPh>
    <phoneticPr fontId="1"/>
  </si>
  <si>
    <t>R6
　2０　面</t>
    <rPh sb="7" eb="8">
      <t>メン</t>
    </rPh>
    <phoneticPr fontId="1"/>
  </si>
  <si>
    <t>R6
　　0　面</t>
    <rPh sb="7" eb="8">
      <t>メン</t>
    </rPh>
    <phoneticPr fontId="1"/>
  </si>
  <si>
    <t>R6
　　６　面</t>
    <rPh sb="7" eb="8">
      <t>メン</t>
    </rPh>
    <phoneticPr fontId="1"/>
  </si>
  <si>
    <t>比嘉幹男</t>
    <rPh sb="0" eb="2">
      <t>ヒガ</t>
    </rPh>
    <rPh sb="2" eb="4">
      <t>ミキオ</t>
    </rPh>
    <phoneticPr fontId="1"/>
  </si>
  <si>
    <t>屋我地中学校</t>
    <rPh sb="0" eb="3">
      <t>ヤガジ</t>
    </rPh>
    <rPh sb="3" eb="6">
      <t>チュウガッコウ</t>
    </rPh>
    <phoneticPr fontId="1"/>
  </si>
  <si>
    <t>屋宜朱里</t>
    <rPh sb="0" eb="2">
      <t>ヤギ</t>
    </rPh>
    <rPh sb="2" eb="4">
      <t>シュリ</t>
    </rPh>
    <phoneticPr fontId="1"/>
  </si>
  <si>
    <t>琉大附属中学校</t>
    <rPh sb="0" eb="1">
      <t>リュウ</t>
    </rPh>
    <rPh sb="1" eb="2">
      <t>ダイ</t>
    </rPh>
    <rPh sb="2" eb="4">
      <t>フゾク</t>
    </rPh>
    <rPh sb="4" eb="7">
      <t>チュウガッコウ</t>
    </rPh>
    <phoneticPr fontId="1"/>
  </si>
  <si>
    <r>
      <t>※本年度は、国頭地区、中頭地区、八重山地区は</t>
    </r>
    <r>
      <rPr>
        <sz val="10"/>
        <color rgb="FFFF0000"/>
        <rFont val="UD デジタル 教科書体 NK-R"/>
        <family val="1"/>
        <charset val="128"/>
      </rPr>
      <t>地区中文祭前の締切日を設定</t>
    </r>
    <r>
      <rPr>
        <sz val="10"/>
        <color theme="1"/>
        <rFont val="UD デジタル 教科書体 NK-R"/>
        <family val="1"/>
        <charset val="128"/>
      </rPr>
      <t>しています。</t>
    </r>
    <rPh sb="11" eb="13">
      <t>ナカガミ</t>
    </rPh>
    <rPh sb="16" eb="19">
      <t>ヤエヤマ</t>
    </rPh>
    <rPh sb="19" eb="21">
      <t>チク</t>
    </rPh>
    <rPh sb="22" eb="24">
      <t>チク</t>
    </rPh>
    <rPh sb="24" eb="27">
      <t>チュウブンサイ</t>
    </rPh>
    <rPh sb="27" eb="28">
      <t>マエ</t>
    </rPh>
    <rPh sb="31" eb="32">
      <t>ヒ</t>
    </rPh>
    <phoneticPr fontId="1"/>
  </si>
  <si>
    <t>令 和 ７ 年</t>
    <rPh sb="0" eb="1">
      <t>レイ</t>
    </rPh>
    <rPh sb="2" eb="3">
      <t>カズ</t>
    </rPh>
    <rPh sb="6" eb="7">
      <t>ネン</t>
    </rPh>
    <phoneticPr fontId="1"/>
  </si>
  <si>
    <t>１１月　４日（水）</t>
    <rPh sb="2" eb="3">
      <t>ガツ</t>
    </rPh>
    <rPh sb="5" eb="6">
      <t>ニチ</t>
    </rPh>
    <rPh sb="7" eb="8">
      <t>スイ</t>
    </rPh>
    <phoneticPr fontId="1"/>
  </si>
  <si>
    <r>
      <t xml:space="preserve">               　</t>
    </r>
    <r>
      <rPr>
        <b/>
        <sz val="10"/>
        <color rgb="FFFF0000"/>
        <rFont val="UD デジタル 教科書体 NK-R"/>
        <family val="1"/>
        <charset val="128"/>
      </rPr>
      <t>(11月４日)　→　(11月７日)</t>
    </r>
    <r>
      <rPr>
        <b/>
        <sz val="11"/>
        <color rgb="FFFF0000"/>
        <rFont val="UD デジタル 教科書体 NK-R"/>
        <family val="1"/>
        <charset val="128"/>
      </rPr>
      <t xml:space="preserve">
地区担当 →専門委員長 →県事務局</t>
    </r>
    <rPh sb="34" eb="36">
      <t>チク</t>
    </rPh>
    <rPh sb="36" eb="38">
      <t>タントウ</t>
    </rPh>
    <rPh sb="40" eb="42">
      <t>センモン</t>
    </rPh>
    <rPh sb="42" eb="45">
      <t>イインチョウ</t>
    </rPh>
    <rPh sb="47" eb="48">
      <t>ケン</t>
    </rPh>
    <rPh sb="48" eb="51">
      <t>ジムキョク</t>
    </rPh>
    <phoneticPr fontId="1"/>
  </si>
  <si>
    <t>※　 中頭地区</t>
    <rPh sb="3" eb="5">
      <t>ナカガミ</t>
    </rPh>
    <rPh sb="5" eb="7">
      <t>チク</t>
    </rPh>
    <phoneticPr fontId="1"/>
  </si>
  <si>
    <t>　　島尻地区</t>
    <rPh sb="2" eb="4">
      <t>シマジリ</t>
    </rPh>
    <rPh sb="4" eb="6">
      <t>チク</t>
    </rPh>
    <phoneticPr fontId="1"/>
  </si>
  <si>
    <t xml:space="preserve"> 　※八重山地区</t>
    <rPh sb="3" eb="6">
      <t>ヤエヤマ</t>
    </rPh>
    <rPh sb="6" eb="8">
      <t>チク</t>
    </rPh>
    <phoneticPr fontId="1"/>
  </si>
  <si>
    <t>　９月　 １日（月）　</t>
    <rPh sb="2" eb="3">
      <t>ガツ</t>
    </rPh>
    <rPh sb="6" eb="7">
      <t>ニチ</t>
    </rPh>
    <rPh sb="8" eb="9">
      <t>ゲツ</t>
    </rPh>
    <phoneticPr fontId="1"/>
  </si>
  <si>
    <t>　１１　月　７　日（金）　※締切厳守！</t>
    <rPh sb="10" eb="11">
      <t>キン</t>
    </rPh>
    <phoneticPr fontId="1"/>
  </si>
  <si>
    <t>１２月　５日（金）</t>
    <rPh sb="2" eb="3">
      <t>ガツ</t>
    </rPh>
    <rPh sb="5" eb="6">
      <t>ニチ</t>
    </rPh>
    <rPh sb="7" eb="8">
      <t>キン</t>
    </rPh>
    <phoneticPr fontId="1"/>
  </si>
  <si>
    <t>１３：００ ～　1６:４５ 本島４地区作品搬入</t>
    <rPh sb="14" eb="16">
      <t>ホントウ</t>
    </rPh>
    <rPh sb="17" eb="19">
      <t>チク</t>
    </rPh>
    <rPh sb="19" eb="21">
      <t>サクヒン</t>
    </rPh>
    <rPh sb="21" eb="23">
      <t>ハンニュウ</t>
    </rPh>
    <phoneticPr fontId="1"/>
  </si>
  <si>
    <t>（郵送）令和７年</t>
    <rPh sb="1" eb="3">
      <t>ユウソウ</t>
    </rPh>
    <rPh sb="4" eb="5">
      <t>レイ</t>
    </rPh>
    <rPh sb="5" eb="6">
      <t>カズ</t>
    </rPh>
    <rPh sb="7" eb="8">
      <t>ネン</t>
    </rPh>
    <phoneticPr fontId="1"/>
  </si>
  <si>
    <t>１１月１０日（月）～２１日(金)　事務局郵送受付期間</t>
    <rPh sb="2" eb="3">
      <t>ガツ</t>
    </rPh>
    <rPh sb="5" eb="6">
      <t>ニチ</t>
    </rPh>
    <rPh sb="7" eb="8">
      <t>ゲツ</t>
    </rPh>
    <rPh sb="12" eb="13">
      <t>ヒ</t>
    </rPh>
    <rPh sb="14" eb="15">
      <t>キン</t>
    </rPh>
    <rPh sb="17" eb="20">
      <t>ジムキョク</t>
    </rPh>
    <rPh sb="20" eb="22">
      <t>ユウソウ</t>
    </rPh>
    <rPh sb="22" eb="24">
      <t>ウケツケ</t>
    </rPh>
    <rPh sb="24" eb="26">
      <t>キカン</t>
    </rPh>
    <phoneticPr fontId="1"/>
  </si>
  <si>
    <t>１２月　６日（土）</t>
    <rPh sb="2" eb="3">
      <t>ガツ</t>
    </rPh>
    <rPh sb="5" eb="6">
      <t>ニチ</t>
    </rPh>
    <rPh sb="7" eb="8">
      <t>ド</t>
    </rPh>
    <phoneticPr fontId="1"/>
  </si>
  <si>
    <t>１５：３０～　（展示会場担当指示後）</t>
    <rPh sb="8" eb="10">
      <t>テンジ</t>
    </rPh>
    <rPh sb="10" eb="12">
      <t>カイジョウ</t>
    </rPh>
    <rPh sb="12" eb="14">
      <t>タントウ</t>
    </rPh>
    <rPh sb="14" eb="16">
      <t>シジ</t>
    </rPh>
    <rPh sb="16" eb="17">
      <t>ゴ</t>
    </rPh>
    <phoneticPr fontId="1"/>
  </si>
  <si>
    <t>松田秀人</t>
    <rPh sb="0" eb="2">
      <t>マツダ</t>
    </rPh>
    <rPh sb="2" eb="4">
      <t>ヒデト</t>
    </rPh>
    <phoneticPr fontId="1"/>
  </si>
  <si>
    <t>平良裕樹</t>
    <rPh sb="0" eb="2">
      <t>タイラ</t>
    </rPh>
    <rPh sb="2" eb="4">
      <t>ユウキ</t>
    </rPh>
    <phoneticPr fontId="1"/>
  </si>
  <si>
    <t>高嶺　亨</t>
    <rPh sb="0" eb="2">
      <t>タカミネ</t>
    </rPh>
    <rPh sb="3" eb="4">
      <t>トオル</t>
    </rPh>
    <phoneticPr fontId="2"/>
  </si>
  <si>
    <t>太田　寛</t>
    <rPh sb="0" eb="2">
      <t>オオタ</t>
    </rPh>
    <rPh sb="3" eb="4">
      <t>ヒロシ</t>
    </rPh>
    <phoneticPr fontId="2"/>
  </si>
  <si>
    <t>古蔵中学校</t>
    <rPh sb="0" eb="2">
      <t>コクラ</t>
    </rPh>
    <rPh sb="2" eb="5">
      <t>チュウガッコウ</t>
    </rPh>
    <phoneticPr fontId="1"/>
  </si>
  <si>
    <t>北中城中学校</t>
    <rPh sb="0" eb="3">
      <t>キタナカグスク</t>
    </rPh>
    <rPh sb="3" eb="6">
      <t>チュウガッコウ</t>
    </rPh>
    <phoneticPr fontId="1"/>
  </si>
  <si>
    <t>吉田はるか</t>
    <rPh sb="0" eb="2">
      <t>ヨシダ</t>
    </rPh>
    <phoneticPr fontId="1"/>
  </si>
  <si>
    <t>宜野湾中学校</t>
    <rPh sb="0" eb="3">
      <t>ギノワン</t>
    </rPh>
    <rPh sb="3" eb="6">
      <t>チュウガッコウ</t>
    </rPh>
    <phoneticPr fontId="1"/>
  </si>
  <si>
    <t>玉寄兼明</t>
    <rPh sb="0" eb="1">
      <t>タマ</t>
    </rPh>
    <rPh sb="1" eb="2">
      <t>ヨ</t>
    </rPh>
    <rPh sb="2" eb="3">
      <t>カ</t>
    </rPh>
    <rPh sb="3" eb="4">
      <t>アカ</t>
    </rPh>
    <phoneticPr fontId="12"/>
  </si>
  <si>
    <t>潮平中学校</t>
    <rPh sb="0" eb="2">
      <t>シオヒラ</t>
    </rPh>
    <rPh sb="2" eb="5">
      <t>チュウガッコウ</t>
    </rPh>
    <phoneticPr fontId="1"/>
  </si>
  <si>
    <t>玉那覇秀樹</t>
    <rPh sb="0" eb="3">
      <t>タマナハ</t>
    </rPh>
    <rPh sb="3" eb="5">
      <t>ヒデキ</t>
    </rPh>
    <phoneticPr fontId="2"/>
  </si>
  <si>
    <t>北中城中学校</t>
    <rPh sb="0" eb="3">
      <t>キタナカグスク</t>
    </rPh>
    <rPh sb="3" eb="6">
      <t>チュウガッコウ</t>
    </rPh>
    <phoneticPr fontId="12"/>
  </si>
  <si>
    <t>中里栄子</t>
    <rPh sb="0" eb="2">
      <t>ナカザト</t>
    </rPh>
    <rPh sb="2" eb="4">
      <t>エイコ</t>
    </rPh>
    <phoneticPr fontId="1"/>
  </si>
  <si>
    <t>岡越　猛</t>
    <rPh sb="0" eb="1">
      <t>オカ</t>
    </rPh>
    <rPh sb="1" eb="2">
      <t>コ</t>
    </rPh>
    <rPh sb="3" eb="4">
      <t>タケシ</t>
    </rPh>
    <phoneticPr fontId="1"/>
  </si>
  <si>
    <t>島尻特別支援学校</t>
    <rPh sb="0" eb="2">
      <t>シマジリ</t>
    </rPh>
    <rPh sb="2" eb="4">
      <t>トクベツ</t>
    </rPh>
    <rPh sb="4" eb="6">
      <t>シエン</t>
    </rPh>
    <rPh sb="6" eb="8">
      <t>ガッコウ</t>
    </rPh>
    <phoneticPr fontId="1"/>
  </si>
  <si>
    <t>当真久美子</t>
    <rPh sb="0" eb="2">
      <t>トウマ</t>
    </rPh>
    <rPh sb="2" eb="5">
      <t>クミコ</t>
    </rPh>
    <phoneticPr fontId="1"/>
  </si>
  <si>
    <t>　9　月　5　日（金）　※締切厳守！</t>
    <rPh sb="9" eb="10">
      <t>キン</t>
    </rPh>
    <phoneticPr fontId="1"/>
  </si>
  <si>
    <t>令和７年</t>
    <rPh sb="0" eb="2">
      <t>レイワ</t>
    </rPh>
    <rPh sb="3" eb="4">
      <t>ネン</t>
    </rPh>
    <phoneticPr fontId="1"/>
  </si>
  <si>
    <t>　１１月　４日（火）</t>
    <rPh sb="3" eb="4">
      <t>ガツ</t>
    </rPh>
    <rPh sb="6" eb="7">
      <t>ニチ</t>
    </rPh>
    <rPh sb="8" eb="9">
      <t>カ</t>
    </rPh>
    <phoneticPr fontId="1"/>
  </si>
  <si>
    <t>　１１月　７日（金）　　※締切厳守！</t>
    <rPh sb="3" eb="4">
      <t>ガツ</t>
    </rPh>
    <rPh sb="6" eb="7">
      <t>ニチ</t>
    </rPh>
    <rPh sb="8" eb="9">
      <t>キン</t>
    </rPh>
    <rPh sb="13" eb="15">
      <t>シメキリ</t>
    </rPh>
    <rPh sb="15" eb="17">
      <t>ゲンシュ</t>
    </rPh>
    <phoneticPr fontId="1"/>
  </si>
  <si>
    <t>令和７年12月　　５日（金）</t>
    <rPh sb="0" eb="1">
      <t>レイ</t>
    </rPh>
    <rPh sb="1" eb="2">
      <t>カズ</t>
    </rPh>
    <rPh sb="3" eb="4">
      <t>ネン</t>
    </rPh>
    <rPh sb="4" eb="5">
      <t>ヘイネン</t>
    </rPh>
    <rPh sb="6" eb="7">
      <t>ガツ</t>
    </rPh>
    <rPh sb="10" eb="11">
      <t>ニチ</t>
    </rPh>
    <rPh sb="12" eb="13">
      <t>キン</t>
    </rPh>
    <phoneticPr fontId="1"/>
  </si>
  <si>
    <t>令和７年１２月　　６日（土）</t>
    <rPh sb="0" eb="1">
      <t>レイ</t>
    </rPh>
    <rPh sb="1" eb="2">
      <t>カズ</t>
    </rPh>
    <rPh sb="3" eb="4">
      <t>ネン</t>
    </rPh>
    <rPh sb="6" eb="7">
      <t>ガツ</t>
    </rPh>
    <rPh sb="10" eb="11">
      <t>ニチ</t>
    </rPh>
    <rPh sb="12" eb="13">
      <t>ド</t>
    </rPh>
    <phoneticPr fontId="1"/>
  </si>
  <si>
    <t xml:space="preserve"> 8:30～　担当学校の生徒、職員、準備</t>
    <rPh sb="7" eb="9">
      <t>タントウ</t>
    </rPh>
    <rPh sb="9" eb="11">
      <t>ガッコウ</t>
    </rPh>
    <rPh sb="12" eb="14">
      <t>セイト</t>
    </rPh>
    <rPh sb="15" eb="17">
      <t>ショクイン</t>
    </rPh>
    <rPh sb="18" eb="20">
      <t>ジュンビ</t>
    </rPh>
    <phoneticPr fontId="1"/>
  </si>
  <si>
    <t>15:１５～　片づけ（会場の隅にまとめておく）</t>
    <rPh sb="7" eb="8">
      <t>カタ</t>
    </rPh>
    <rPh sb="11" eb="13">
      <t>カイジョウ</t>
    </rPh>
    <rPh sb="14" eb="15">
      <t>スミ</t>
    </rPh>
    <phoneticPr fontId="1"/>
  </si>
  <si>
    <t>（１）特別支援学校中学部１６校の生徒達の個性豊かな絵画や木工・手工芸品などの作品を一同に紹介する。
（２）県中文連から割り当てられた会場配置図および、パネル、テーブル数を特別支援学校専門部に於いて、
　　　　１6校に割当て準備計画を行う。
（３）各校（１６校）は割り当てられたスペースを満たすように、作品の選定、準備をする。
（４）宮古・八重山地区の特別支援学校の作品は、沖縄県特別支援学校中学部文化連盟事務局(島尻特別支援学校)に
　　　郵送し、事務局(島尻特別支援学校)が展示を行う。
　・出品作品の中央下部に、作品、生徒名が記入されたラベルを貼り、直ぐに展示できる状態で送付する。展示の要望書も
　　　添える。
　・出品作品の搬入、展示、搬出は、特別支援学校専門部で行う。</t>
    <rPh sb="206" eb="208">
      <t>シマジリ</t>
    </rPh>
    <rPh sb="228" eb="230">
      <t>シマジリ</t>
    </rPh>
    <phoneticPr fontId="1"/>
  </si>
  <si>
    <t>表彰について</t>
    <rPh sb="0" eb="2">
      <t>ヒョウショウ</t>
    </rPh>
    <phoneticPr fontId="1"/>
  </si>
  <si>
    <t>（２）令和8年度全国中学校総合文化祭（東京大会）への出品推薦作品を選出する。原則として（１）と同作品とする。</t>
    <phoneticPr fontId="1"/>
  </si>
  <si>
    <t>　　　　ただし、（１）が3学年生徒の作品の場合、１・２学年生徒の作品から選出する。</t>
    <phoneticPr fontId="1"/>
  </si>
  <si>
    <t>（１）第3１回県中文祭にて展示各専門部より、「○○専門部最優秀賞」を1点選出する。</t>
    <rPh sb="35" eb="36">
      <t>テン</t>
    </rPh>
    <phoneticPr fontId="1"/>
  </si>
  <si>
    <t>（３）（２）は、〔国語（書道）〕専門部より6点、〔美術科、美術部〕専門部より6点、その他専門部より各１点選出する。</t>
    <rPh sb="9" eb="11">
      <t>コクゴ</t>
    </rPh>
    <rPh sb="12" eb="14">
      <t>ショドウ</t>
    </rPh>
    <rPh sb="16" eb="19">
      <t>センモンブ</t>
    </rPh>
    <rPh sb="22" eb="23">
      <t>テン</t>
    </rPh>
    <rPh sb="25" eb="28">
      <t>ビジュツカ</t>
    </rPh>
    <rPh sb="29" eb="32">
      <t>ビジュツブ</t>
    </rPh>
    <rPh sb="33" eb="36">
      <t>センモンブ</t>
    </rPh>
    <rPh sb="39" eb="40">
      <t>テン</t>
    </rPh>
    <rPh sb="43" eb="44">
      <t>タ</t>
    </rPh>
    <rPh sb="44" eb="47">
      <t>センモンブ</t>
    </rPh>
    <rPh sb="49" eb="50">
      <t>カク</t>
    </rPh>
    <rPh sb="51" eb="52">
      <t>テン</t>
    </rPh>
    <rPh sb="52" eb="54">
      <t>センシュツ</t>
    </rPh>
    <phoneticPr fontId="1"/>
  </si>
  <si>
    <t>1</t>
    <phoneticPr fontId="1"/>
  </si>
  <si>
    <t>3</t>
    <phoneticPr fontId="1"/>
  </si>
  <si>
    <t>４</t>
    <phoneticPr fontId="1"/>
  </si>
  <si>
    <t>5</t>
    <phoneticPr fontId="1"/>
  </si>
  <si>
    <t>市民交流室
（実演も行う）</t>
    <rPh sb="0" eb="2">
      <t>シミン</t>
    </rPh>
    <rPh sb="2" eb="5">
      <t>コウリュウシツ</t>
    </rPh>
    <rPh sb="7" eb="9">
      <t>ジツエン</t>
    </rPh>
    <rPh sb="10" eb="11">
      <t>オコナ</t>
    </rPh>
    <phoneticPr fontId="1"/>
  </si>
  <si>
    <t>市民交流室
（実演のみ）</t>
    <rPh sb="0" eb="2">
      <t>シミン</t>
    </rPh>
    <rPh sb="2" eb="5">
      <t>コウリュウシツ</t>
    </rPh>
    <rPh sb="7" eb="9">
      <t>ジツエン</t>
    </rPh>
    <phoneticPr fontId="1"/>
  </si>
  <si>
    <t>市民サロン
（実演）</t>
    <rPh sb="0" eb="2">
      <t>シミン</t>
    </rPh>
    <rPh sb="7" eb="9">
      <t>ジツエン</t>
    </rPh>
    <phoneticPr fontId="1"/>
  </si>
  <si>
    <t>R6
　２８　面</t>
    <rPh sb="7" eb="8">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</si>
</sst>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1"/>
      <color theme="1"/>
      <name val="ＭＳ 明朝"/>
      <family val="2"/>
      <charset val="128"/>
    </font>
    <font>
      <sz val="16"/>
      <color theme="1"/>
      <name val="UD デジタル 教科書体 NK-R"/>
      <family val="1"/>
      <charset val="128"/>
    </font>
    <font>
      <sz val="14"/>
      <color theme="1"/>
      <name val="UD デジタル 教科書体 NK-R"/>
      <family val="1"/>
      <charset val="128"/>
    </font>
    <font>
      <sz val="9"/>
      <color theme="1"/>
      <name val="UD デジタル 教科書体 NK-R"/>
      <family val="1"/>
      <charset val="128"/>
    </font>
    <font>
      <b/>
      <sz val="14"/>
      <name val="UD デジタル 教科書体 NK-R"/>
      <family val="1"/>
      <charset val="128"/>
    </font>
    <font>
      <sz val="10"/>
      <color theme="1"/>
      <name val="UD デジタル 教科書体 NK-R"/>
      <family val="1"/>
      <charset val="128"/>
    </font>
    <font>
      <b/>
      <sz val="14"/>
      <color theme="1"/>
      <name val="UD デジタル 教科書体 NK-R"/>
      <family val="1"/>
      <charset val="128"/>
    </font>
    <font>
      <b/>
      <sz val="10"/>
      <color theme="1"/>
      <name val="UD デジタル 教科書体 NK-R"/>
      <family val="1"/>
      <charset val="128"/>
    </font>
    <font>
      <sz val="11"/>
      <color rgb="FFFF0000"/>
      <name val="UD デジタル 教科書体 NK-R"/>
      <family val="1"/>
      <charset val="128"/>
    </font>
    <font>
      <sz val="10"/>
      <color rgb="FFFF0000"/>
      <name val="UD デジタル 教科書体 NK-R"/>
      <family val="1"/>
      <charset val="128"/>
    </font>
    <font>
      <sz val="11"/>
      <name val="UD デジタル 教科書体 NK-R"/>
      <family val="1"/>
      <charset val="128"/>
    </font>
    <font>
      <sz val="11"/>
      <name val="ＭＳ Ｐゴシック"/>
      <family val="3"/>
      <charset val="128"/>
    </font>
    <font>
      <b/>
      <sz val="11"/>
      <name val="UD デジタル 教科書体 NK-R"/>
      <family val="1"/>
      <charset val="128"/>
    </font>
    <font>
      <b/>
      <sz val="11"/>
      <color rgb="FFFF0000"/>
      <name val="UD デジタル 教科書体 NK-R"/>
      <family val="1"/>
      <charset val="128"/>
    </font>
    <font>
      <u/>
      <sz val="11"/>
      <color theme="10"/>
      <name val="游ゴシック"/>
      <family val="2"/>
      <charset val="128"/>
      <scheme val="minor"/>
    </font>
    <font>
      <u/>
      <sz val="16"/>
      <color theme="10"/>
      <name val="UD デジタル 教科書体 NK-R"/>
      <family val="1"/>
      <charset val="128"/>
    </font>
    <font>
      <b/>
      <i/>
      <u val="double"/>
      <sz val="14"/>
      <color theme="1"/>
      <name val="UD デジタル 教科書体 NK-R"/>
      <family val="1"/>
      <charset val="128"/>
    </font>
    <font>
      <sz val="11"/>
      <color theme="1"/>
      <name val="游ゴシック"/>
      <family val="2"/>
      <charset val="128"/>
      <scheme val="minor"/>
    </font>
    <font>
      <sz val="12"/>
      <color rgb="FFFF0000"/>
      <name val="UD デジタル 教科書体 NK-R"/>
      <family val="1"/>
      <charset val="128"/>
    </font>
    <font>
      <b/>
      <u val="double"/>
      <sz val="14"/>
      <color rgb="FFFF0000"/>
      <name val="UD デジタル 教科書体 NK-R"/>
      <family val="1"/>
      <charset val="128"/>
    </font>
    <font>
      <sz val="24"/>
      <color theme="1"/>
      <name val="UD デジタル 教科書体 NK-B"/>
      <family val="1"/>
      <charset val="128"/>
    </font>
    <font>
      <sz val="24"/>
      <color theme="1"/>
      <name val="UD デジタル 教科書体 NK-R"/>
      <family val="1"/>
      <charset val="128"/>
    </font>
    <font>
      <sz val="10"/>
      <color theme="1"/>
      <name val="Segoe UI Symbol"/>
      <family val="1"/>
    </font>
    <font>
      <b/>
      <sz val="11"/>
      <color theme="1"/>
      <name val="HG丸ｺﾞｼｯｸM-PRO"/>
      <family val="3"/>
      <charset val="128"/>
    </font>
    <font>
      <sz val="11"/>
      <color theme="1"/>
      <name val="Segoe UI Symbol"/>
      <family val="1"/>
    </font>
    <font>
      <b/>
      <sz val="18"/>
      <color indexed="8"/>
      <name val="UD デジタル 教科書体 NK-R"/>
      <family val="1"/>
      <charset val="128"/>
    </font>
    <font>
      <b/>
      <sz val="9"/>
      <color theme="1"/>
      <name val="UD デジタル 教科書体 NK-R"/>
      <family val="1"/>
      <charset val="128"/>
    </font>
    <font>
      <u/>
      <sz val="16"/>
      <color theme="10"/>
      <name val="游ゴシック"/>
      <family val="2"/>
      <charset val="128"/>
      <scheme val="minor"/>
    </font>
    <font>
      <sz val="8"/>
      <color theme="1"/>
      <name val="UD デジタル 教科書体 NK-R"/>
      <family val="1"/>
      <charset val="128"/>
    </font>
    <font>
      <b/>
      <sz val="14"/>
      <color rgb="FFFF0000"/>
      <name val="UD デジタル 教科書体 NK-R"/>
      <family val="1"/>
      <charset val="128"/>
    </font>
    <font>
      <u/>
      <sz val="14"/>
      <color theme="10"/>
      <name val="UD デジタル 教科書体 NK-R"/>
      <family val="1"/>
      <charset val="128"/>
    </font>
    <font>
      <u/>
      <sz val="26"/>
      <color theme="10"/>
      <name val="游ゴシック"/>
      <family val="2"/>
      <charset val="128"/>
      <scheme val="minor"/>
    </font>
    <font>
      <b/>
      <sz val="26"/>
      <color theme="1"/>
      <name val="UD デジタル 教科書体 NK-R"/>
      <family val="1"/>
      <charset val="128"/>
    </font>
    <font>
      <b/>
      <sz val="10"/>
      <color rgb="FFFF0000"/>
      <name val="UD デジタル 教科書体 NK-R"/>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56">
    <border>
      <left/>
      <right/>
      <top/>
      <bottom/>
      <diagonal/>
    </border>
    <border>
      <left/>
      <right/>
      <top/>
      <bottom style="double">
        <color auto="1"/>
      </bottom>
      <diagonal/>
    </border>
    <border>
      <left/>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medium">
        <color auto="1"/>
      </left>
      <right style="thin">
        <color auto="1"/>
      </right>
      <top/>
      <bottom/>
      <diagonal/>
    </border>
    <border>
      <left style="medium">
        <color indexed="64"/>
      </left>
      <right style="thin">
        <color indexed="64"/>
      </right>
      <top style="double">
        <color indexed="64"/>
      </top>
      <bottom/>
      <diagonal/>
    </border>
    <border>
      <left style="medium">
        <color auto="1"/>
      </left>
      <right style="thin">
        <color auto="1"/>
      </right>
      <top/>
      <bottom style="medium">
        <color auto="1"/>
      </bottom>
      <diagonal/>
    </border>
    <border>
      <left style="double">
        <color indexed="64"/>
      </left>
      <right style="double">
        <color indexed="64"/>
      </right>
      <top style="double">
        <color indexed="64"/>
      </top>
      <bottom style="double">
        <color indexed="64"/>
      </bottom>
      <diagonal/>
    </border>
    <border>
      <left/>
      <right style="double">
        <color auto="1"/>
      </right>
      <top style="double">
        <color auto="1"/>
      </top>
      <bottom style="double">
        <color auto="1"/>
      </bottom>
      <diagonal/>
    </border>
    <border>
      <left style="double">
        <color auto="1"/>
      </left>
      <right/>
      <top/>
      <bottom/>
      <diagonal/>
    </border>
    <border>
      <left/>
      <right/>
      <top style="thin">
        <color auto="1"/>
      </top>
      <bottom style="hair">
        <color auto="1"/>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double">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medium">
        <color auto="1"/>
      </bottom>
      <diagonal/>
    </border>
    <border>
      <left/>
      <right style="medium">
        <color auto="1"/>
      </right>
      <top style="thin">
        <color auto="1"/>
      </top>
      <bottom style="medium">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6">
    <xf numFmtId="0" fontId="0" fillId="0" borderId="0">
      <alignment vertical="center"/>
    </xf>
    <xf numFmtId="0" fontId="6" fillId="0" borderId="0">
      <alignment vertical="center"/>
    </xf>
    <xf numFmtId="0" fontId="6" fillId="0" borderId="0">
      <alignment vertical="center"/>
    </xf>
    <xf numFmtId="0" fontId="17" fillId="0" borderId="0">
      <alignment vertical="center"/>
    </xf>
    <xf numFmtId="0" fontId="20" fillId="0" borderId="0" applyNumberFormat="0" applyFill="0" applyBorder="0" applyAlignment="0" applyProtection="0">
      <alignment vertical="center"/>
    </xf>
    <xf numFmtId="6" fontId="23" fillId="0" borderId="0" applyFon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2" fillId="0" borderId="4" xfId="0" applyFont="1" applyBorder="1">
      <alignment vertical="center"/>
    </xf>
    <xf numFmtId="0" fontId="2" fillId="0" borderId="24" xfId="0" applyFont="1" applyBorder="1">
      <alignment vertical="center"/>
    </xf>
    <xf numFmtId="0" fontId="2" fillId="0" borderId="5" xfId="0" applyFont="1" applyBorder="1">
      <alignment vertical="center"/>
    </xf>
    <xf numFmtId="0" fontId="8" fillId="0" borderId="2" xfId="0" applyFont="1" applyBorder="1" applyAlignment="1">
      <alignment horizontal="center" vertical="center" shrinkToFit="1"/>
    </xf>
    <xf numFmtId="0" fontId="8" fillId="0" borderId="18"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2" borderId="0" xfId="0" applyFont="1" applyFill="1">
      <alignment vertical="center"/>
    </xf>
    <xf numFmtId="0" fontId="2" fillId="0" borderId="34" xfId="0" applyFont="1" applyBorder="1" applyAlignment="1">
      <alignment horizontal="center" vertical="center"/>
    </xf>
    <xf numFmtId="0" fontId="2" fillId="0" borderId="35" xfId="0" applyFont="1" applyBorder="1">
      <alignment vertical="center"/>
    </xf>
    <xf numFmtId="0" fontId="2" fillId="0" borderId="21" xfId="0" applyFont="1" applyBorder="1">
      <alignment vertical="center"/>
    </xf>
    <xf numFmtId="0" fontId="2" fillId="0" borderId="0" xfId="0" applyFont="1" applyAlignment="1">
      <alignment horizontal="center" vertical="center" wrapText="1"/>
    </xf>
    <xf numFmtId="0" fontId="2" fillId="0" borderId="0" xfId="0" applyFont="1" applyAlignment="1">
      <alignment horizontal="right" vertical="top"/>
    </xf>
    <xf numFmtId="0" fontId="2" fillId="0" borderId="0" xfId="0" applyFont="1" applyAlignment="1">
      <alignment horizontal="right" vertical="center" wrapText="1"/>
    </xf>
    <xf numFmtId="0" fontId="5" fillId="0" borderId="17" xfId="0" applyFont="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right" vertical="center" indent="1"/>
    </xf>
    <xf numFmtId="0" fontId="3" fillId="0" borderId="0" xfId="0" applyFont="1" applyAlignment="1">
      <alignment horizontal="left" vertical="center" wrapText="1"/>
    </xf>
    <xf numFmtId="0" fontId="5" fillId="0" borderId="0" xfId="0" applyFont="1">
      <alignment vertical="center"/>
    </xf>
    <xf numFmtId="0" fontId="4" fillId="0" borderId="0" xfId="0" applyFont="1" applyAlignment="1">
      <alignment horizontal="left" vertical="center" indent="1"/>
    </xf>
    <xf numFmtId="0" fontId="2" fillId="0" borderId="3" xfId="0" applyFont="1" applyBorder="1" applyAlignment="1">
      <alignment horizontal="center" vertical="center"/>
    </xf>
    <xf numFmtId="0" fontId="26" fillId="0" borderId="0" xfId="0" applyFont="1" applyAlignment="1">
      <alignment horizontal="left" vertical="center" shrinkToFit="1"/>
    </xf>
    <xf numFmtId="0" fontId="26" fillId="0" borderId="0" xfId="0" applyFont="1" applyAlignment="1">
      <alignment vertical="center" shrinkToFit="1"/>
    </xf>
    <xf numFmtId="0" fontId="26" fillId="0" borderId="0" xfId="0" applyFont="1" applyAlignment="1">
      <alignment horizontal="center" vertical="center" shrinkToFit="1"/>
    </xf>
    <xf numFmtId="0" fontId="27" fillId="0" borderId="0" xfId="0" applyFont="1">
      <alignment vertical="center"/>
    </xf>
    <xf numFmtId="0" fontId="27" fillId="0" borderId="0" xfId="0" applyFont="1" applyAlignment="1">
      <alignment horizontal="left" vertical="center"/>
    </xf>
    <xf numFmtId="0" fontId="12" fillId="0" borderId="4" xfId="0" applyFont="1" applyBorder="1" applyAlignment="1">
      <alignment horizontal="center" vertical="center"/>
    </xf>
    <xf numFmtId="0" fontId="2" fillId="0" borderId="5" xfId="0" applyFont="1" applyBorder="1" applyAlignment="1">
      <alignment vertical="center" wrapText="1"/>
    </xf>
    <xf numFmtId="0" fontId="2" fillId="0" borderId="30" xfId="0" applyFont="1" applyBorder="1">
      <alignment vertical="center"/>
    </xf>
    <xf numFmtId="0" fontId="2" fillId="0" borderId="30" xfId="0" applyFont="1" applyBorder="1" applyAlignment="1">
      <alignment vertical="center" wrapText="1"/>
    </xf>
    <xf numFmtId="0" fontId="2" fillId="0" borderId="37" xfId="0" applyFont="1" applyBorder="1">
      <alignment vertical="center"/>
    </xf>
    <xf numFmtId="0" fontId="2" fillId="0" borderId="37"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31" fillId="0" borderId="0" xfId="0" applyFont="1" applyAlignment="1">
      <alignment horizontal="center" vertical="center" shrinkToFit="1"/>
    </xf>
    <xf numFmtId="0" fontId="2" fillId="0" borderId="32" xfId="0" applyFont="1" applyBorder="1" applyAlignment="1">
      <alignment horizontal="distributed" vertical="center"/>
    </xf>
    <xf numFmtId="0" fontId="2" fillId="0" borderId="47" xfId="0" applyFont="1" applyBorder="1" applyAlignment="1">
      <alignment horizontal="distributed" vertical="center"/>
    </xf>
    <xf numFmtId="0" fontId="2" fillId="0" borderId="9" xfId="0" applyFont="1" applyBorder="1" applyAlignment="1">
      <alignment horizontal="distributed" vertical="center"/>
    </xf>
    <xf numFmtId="0" fontId="2" fillId="0" borderId="25" xfId="0" applyFont="1" applyBorder="1" applyAlignment="1">
      <alignment horizontal="distributed" vertical="center"/>
    </xf>
    <xf numFmtId="0" fontId="2" fillId="0" borderId="27" xfId="0" applyFont="1" applyBorder="1" applyAlignment="1">
      <alignment horizontal="distributed" vertical="center"/>
    </xf>
    <xf numFmtId="0" fontId="2" fillId="0" borderId="1" xfId="0" applyFont="1" applyBorder="1" applyAlignment="1">
      <alignment horizontal="distributed" vertical="center"/>
    </xf>
    <xf numFmtId="0" fontId="9" fillId="0" borderId="0" xfId="0" applyFont="1">
      <alignment vertical="center"/>
    </xf>
    <xf numFmtId="0" fontId="3" fillId="0" borderId="3" xfId="0" applyFont="1" applyBorder="1">
      <alignment vertical="center"/>
    </xf>
    <xf numFmtId="0" fontId="4" fillId="0" borderId="3" xfId="0" applyFont="1" applyBorder="1">
      <alignment vertical="center"/>
    </xf>
    <xf numFmtId="0" fontId="4" fillId="0" borderId="0" xfId="0" applyFont="1">
      <alignment vertical="center"/>
    </xf>
    <xf numFmtId="0" fontId="13" fillId="0" borderId="0" xfId="0" applyFont="1" applyAlignment="1">
      <alignment horizontal="right" vertical="center" wrapText="1"/>
    </xf>
    <xf numFmtId="0" fontId="3" fillId="0" borderId="0" xfId="0" applyFont="1" applyAlignment="1">
      <alignment horizontal="center" vertical="center" wrapText="1"/>
    </xf>
    <xf numFmtId="0" fontId="34" fillId="0" borderId="0" xfId="0" applyFont="1" applyAlignment="1">
      <alignment horizontal="center" vertical="top" wrapText="1"/>
    </xf>
    <xf numFmtId="0" fontId="21" fillId="0" borderId="0" xfId="4" applyFont="1" applyBorder="1" applyAlignment="1">
      <alignment horizontal="center" vertical="center" wrapText="1"/>
    </xf>
    <xf numFmtId="0" fontId="7" fillId="0" borderId="0" xfId="0" applyFont="1" applyAlignment="1">
      <alignment horizontal="center" vertical="center" wrapText="1"/>
    </xf>
    <xf numFmtId="0" fontId="35" fillId="0" borderId="1" xfId="0" applyFont="1" applyBorder="1" applyAlignment="1">
      <alignment horizontal="right" vertical="center"/>
    </xf>
    <xf numFmtId="0" fontId="35" fillId="0" borderId="1" xfId="0" applyFont="1" applyBorder="1">
      <alignment vertical="center"/>
    </xf>
    <xf numFmtId="0" fontId="14" fillId="0" borderId="1" xfId="0" applyFont="1" applyBorder="1">
      <alignment vertical="center"/>
    </xf>
    <xf numFmtId="0" fontId="21" fillId="0" borderId="0" xfId="4" applyFont="1" applyBorder="1" applyAlignment="1">
      <alignment vertical="center" wrapText="1"/>
    </xf>
    <xf numFmtId="6" fontId="2" fillId="0" borderId="0" xfId="5" applyFont="1" applyAlignment="1">
      <alignment horizontal="right" vertical="center"/>
    </xf>
    <xf numFmtId="56" fontId="2" fillId="0" borderId="0" xfId="0" applyNumberFormat="1" applyFont="1">
      <alignment vertical="center"/>
    </xf>
    <xf numFmtId="6" fontId="2" fillId="0" borderId="0" xfId="5" applyFont="1" applyBorder="1" applyAlignment="1">
      <alignment horizontal="right" vertical="center"/>
    </xf>
    <xf numFmtId="0" fontId="3" fillId="0" borderId="0" xfId="0" applyFont="1" applyAlignment="1">
      <alignment horizontal="right" vertical="center"/>
    </xf>
    <xf numFmtId="6" fontId="3" fillId="0" borderId="0" xfId="5" applyFont="1" applyBorder="1" applyAlignment="1">
      <alignment horizontal="right" vertical="center"/>
    </xf>
    <xf numFmtId="0" fontId="11" fillId="0" borderId="0" xfId="0" applyFont="1" applyAlignment="1">
      <alignment horizontal="left" vertical="top" wrapText="1" shrinkToFit="1"/>
    </xf>
    <xf numFmtId="0" fontId="12" fillId="0" borderId="1" xfId="0" applyFont="1" applyBorder="1" applyAlignment="1">
      <alignment horizontal="right" vertical="center"/>
    </xf>
    <xf numFmtId="0" fontId="12" fillId="0" borderId="1" xfId="0" applyFont="1" applyBorder="1">
      <alignment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36" xfId="0" applyFont="1" applyFill="1" applyBorder="1" applyAlignment="1">
      <alignment vertical="center" wrapText="1"/>
    </xf>
    <xf numFmtId="0" fontId="2" fillId="3" borderId="38" xfId="0" applyFont="1" applyFill="1" applyBorder="1" applyAlignment="1">
      <alignment vertical="center" wrapText="1"/>
    </xf>
    <xf numFmtId="0" fontId="2" fillId="3" borderId="6" xfId="0" applyFont="1" applyFill="1" applyBorder="1" applyAlignment="1">
      <alignment horizontal="left" vertical="center" wrapText="1"/>
    </xf>
    <xf numFmtId="0" fontId="2" fillId="3" borderId="26" xfId="0" applyFont="1" applyFill="1" applyBorder="1" applyAlignment="1">
      <alignment horizontal="left" vertical="center" wrapText="1"/>
    </xf>
    <xf numFmtId="49" fontId="12" fillId="0" borderId="0" xfId="0" applyNumberFormat="1" applyFont="1" applyAlignment="1">
      <alignment horizontal="center" vertical="center"/>
    </xf>
    <xf numFmtId="49" fontId="8" fillId="0" borderId="0" xfId="0" applyNumberFormat="1" applyFont="1" applyAlignment="1">
      <alignment horizontal="center" vertical="center"/>
    </xf>
    <xf numFmtId="0" fontId="5" fillId="0" borderId="4" xfId="0" applyFont="1" applyBorder="1" applyAlignment="1">
      <alignment horizontal="right" vertical="center"/>
    </xf>
    <xf numFmtId="0" fontId="5" fillId="0" borderId="4" xfId="0" applyFont="1" applyBorder="1" applyAlignment="1">
      <alignment horizontal="left" vertical="center"/>
    </xf>
    <xf numFmtId="0" fontId="5" fillId="0" borderId="26" xfId="0" applyFont="1" applyBorder="1" applyAlignment="1">
      <alignment horizontal="right" vertical="center"/>
    </xf>
    <xf numFmtId="0" fontId="5" fillId="0" borderId="22" xfId="0" applyFont="1" applyBorder="1" applyAlignment="1">
      <alignment horizontal="righ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8" fillId="0" borderId="4"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xf>
    <xf numFmtId="0" fontId="37" fillId="0" borderId="0" xfId="4" applyFont="1" applyAlignment="1">
      <alignment horizontal="center" vertical="center" wrapText="1"/>
    </xf>
    <xf numFmtId="0" fontId="38" fillId="0" borderId="0" xfId="0" applyFont="1" applyAlignment="1">
      <alignment horizontal="center" vertical="center" wrapText="1"/>
    </xf>
    <xf numFmtId="0" fontId="2" fillId="0" borderId="0" xfId="0" applyFont="1" applyAlignment="1">
      <alignment horizontal="center" vertical="center"/>
    </xf>
    <xf numFmtId="0" fontId="27" fillId="0" borderId="0" xfId="0" applyFont="1" applyAlignment="1">
      <alignment horizontal="left" vertical="center"/>
    </xf>
    <xf numFmtId="0" fontId="2" fillId="0" borderId="26" xfId="0" applyFont="1" applyBorder="1" applyAlignment="1">
      <alignment horizontal="left" vertical="center" wrapText="1"/>
    </xf>
    <xf numFmtId="0" fontId="2" fillId="0" borderId="22"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12" fillId="0" borderId="4"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2" fillId="0" borderId="26" xfId="0" applyFont="1" applyBorder="1" applyAlignment="1">
      <alignment horizontal="center" vertical="center"/>
    </xf>
    <xf numFmtId="0" fontId="12" fillId="0" borderId="25" xfId="0" applyFont="1" applyBorder="1" applyAlignment="1">
      <alignment horizontal="center" vertical="center"/>
    </xf>
    <xf numFmtId="0" fontId="2" fillId="0" borderId="3" xfId="0" applyFont="1" applyBorder="1" applyAlignment="1">
      <alignment horizontal="left" vertical="center"/>
    </xf>
    <xf numFmtId="0" fontId="2" fillId="0" borderId="22" xfId="0" applyFont="1" applyBorder="1" applyAlignment="1">
      <alignment horizontal="left" vertical="center"/>
    </xf>
    <xf numFmtId="0" fontId="26" fillId="0" borderId="0" xfId="0" applyFont="1" applyAlignment="1">
      <alignment horizontal="left" vertical="center" shrinkToFit="1"/>
    </xf>
    <xf numFmtId="0" fontId="12" fillId="0" borderId="22"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right" vertical="center" indent="1"/>
    </xf>
    <xf numFmtId="0" fontId="21" fillId="0" borderId="26" xfId="4" applyFont="1" applyBorder="1" applyAlignment="1">
      <alignment horizontal="center" vertical="center" wrapText="1"/>
    </xf>
    <xf numFmtId="0" fontId="21" fillId="0" borderId="22" xfId="4" applyFont="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19" fillId="0" borderId="0" xfId="0" applyFont="1" applyAlignment="1">
      <alignment horizontal="left" vertical="center" wrapText="1"/>
    </xf>
    <xf numFmtId="0" fontId="34" fillId="0" borderId="7" xfId="0" applyFont="1" applyBorder="1" applyAlignment="1">
      <alignment horizontal="center" vertical="top" wrapText="1"/>
    </xf>
    <xf numFmtId="0" fontId="2"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left" vertical="center" wrapText="1"/>
    </xf>
    <xf numFmtId="0" fontId="32" fillId="0" borderId="0" xfId="0" applyFont="1" applyAlignment="1">
      <alignment horizontal="left" vertical="center" wrapText="1"/>
    </xf>
    <xf numFmtId="0" fontId="33" fillId="0" borderId="26" xfId="4" applyFont="1" applyBorder="1" applyAlignment="1">
      <alignment horizontal="center" vertical="center" wrapText="1"/>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2" fillId="0" borderId="1" xfId="0" applyFont="1" applyBorder="1" applyAlignment="1">
      <alignment horizontal="left" vertical="center"/>
    </xf>
    <xf numFmtId="0" fontId="4" fillId="0" borderId="0" xfId="0" applyFont="1" applyAlignment="1">
      <alignment horizontal="right" vertical="center"/>
    </xf>
    <xf numFmtId="0" fontId="11" fillId="0" borderId="0" xfId="0" applyFont="1" applyAlignment="1">
      <alignment horizontal="left" vertical="center" wrapText="1" shrinkToFit="1"/>
    </xf>
    <xf numFmtId="0" fontId="2" fillId="0" borderId="44" xfId="0" applyFont="1" applyBorder="1" applyAlignment="1">
      <alignment horizontal="center" vertical="center"/>
    </xf>
    <xf numFmtId="0" fontId="2" fillId="0" borderId="32"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31" fillId="0" borderId="0" xfId="0" applyFont="1" applyAlignment="1">
      <alignment horizontal="left" vertical="center" shrinkToFit="1"/>
    </xf>
    <xf numFmtId="0" fontId="11" fillId="0" borderId="19" xfId="0" applyFont="1" applyBorder="1" applyAlignment="1">
      <alignment horizontal="left" vertical="center"/>
    </xf>
    <xf numFmtId="0" fontId="2" fillId="0" borderId="41" xfId="0" applyFont="1" applyBorder="1" applyAlignment="1">
      <alignment horizontal="center" vertical="center"/>
    </xf>
    <xf numFmtId="0" fontId="2" fillId="0" borderId="23"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0" xfId="0" applyFont="1" applyAlignment="1">
      <alignment horizontal="right" vertical="center"/>
    </xf>
    <xf numFmtId="0" fontId="2" fillId="0" borderId="48"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36" fillId="0" borderId="26" xfId="4" applyFont="1" applyBorder="1" applyAlignment="1">
      <alignment horizontal="center" vertical="center" wrapText="1"/>
    </xf>
    <xf numFmtId="0" fontId="36" fillId="0" borderId="22" xfId="4"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horizontal="left" vertical="center"/>
    </xf>
    <xf numFmtId="0" fontId="2" fillId="0" borderId="19" xfId="0" applyFont="1" applyBorder="1" applyAlignment="1">
      <alignment horizontal="left" vertical="center"/>
    </xf>
  </cellXfs>
  <cellStyles count="6">
    <cellStyle name="Normal" xfId="2" xr:uid="{3E1D7FAE-F2B0-4519-89E2-0E1D68228F20}"/>
    <cellStyle name="ハイパーリンク" xfId="4" builtinId="8"/>
    <cellStyle name="通貨" xfId="5" builtinId="7"/>
    <cellStyle name="標準" xfId="0" builtinId="0"/>
    <cellStyle name="標準 2" xfId="1" xr:uid="{AD5AA3D2-9EC3-4D76-AA48-5AE4A05B5A03}"/>
    <cellStyle name="標準 2 2" xfId="3" xr:uid="{272CBB11-9872-40C3-96B5-A47B9D8F9EA4}"/>
  </cellStyles>
  <dxfs count="0"/>
  <tableStyles count="0" defaultTableStyle="TableStyleMedium2" defaultPivotStyle="PivotStyleLight16"/>
  <colors>
    <mruColors>
      <color rgb="FFFF99CC"/>
      <color rgb="FF3333FF"/>
      <color rgb="FF99CC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12</xdr:col>
      <xdr:colOff>179294</xdr:colOff>
      <xdr:row>24</xdr:row>
      <xdr:rowOff>145677</xdr:rowOff>
    </xdr:from>
    <xdr:to>
      <xdr:col>17</xdr:col>
      <xdr:colOff>190500</xdr:colOff>
      <xdr:row>25</xdr:row>
      <xdr:rowOff>224119</xdr:rowOff>
    </xdr:to>
    <xdr:sp macro="" textlink="">
      <xdr:nvSpPr>
        <xdr:cNvPr id="2" name="吹き出し: 四角形 1">
          <a:extLst>
            <a:ext uri="{FF2B5EF4-FFF2-40B4-BE49-F238E27FC236}">
              <a16:creationId xmlns:a16="http://schemas.microsoft.com/office/drawing/2014/main" id="{4FAF7138-4F12-4343-85AA-93A5514871DB}"/>
            </a:ext>
          </a:extLst>
        </xdr:cNvPr>
        <xdr:cNvSpPr/>
      </xdr:nvSpPr>
      <xdr:spPr>
        <a:xfrm>
          <a:off x="8847044" y="7603752"/>
          <a:ext cx="3392581" cy="411817"/>
        </a:xfrm>
        <a:prstGeom prst="wedgeRectCallout">
          <a:avLst>
            <a:gd name="adj1" fmla="val -64355"/>
            <a:gd name="adj2" fmla="val 24144"/>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該当年度の報告締め切り日を設定</a:t>
          </a:r>
        </a:p>
      </xdr:txBody>
    </xdr:sp>
    <xdr:clientData/>
  </xdr:twoCellAnchor>
  <xdr:twoCellAnchor>
    <xdr:from>
      <xdr:col>12</xdr:col>
      <xdr:colOff>336176</xdr:colOff>
      <xdr:row>22</xdr:row>
      <xdr:rowOff>56030</xdr:rowOff>
    </xdr:from>
    <xdr:to>
      <xdr:col>17</xdr:col>
      <xdr:colOff>347382</xdr:colOff>
      <xdr:row>23</xdr:row>
      <xdr:rowOff>134471</xdr:rowOff>
    </xdr:to>
    <xdr:sp macro="" textlink="">
      <xdr:nvSpPr>
        <xdr:cNvPr id="3" name="吹き出し: 四角形 2">
          <a:extLst>
            <a:ext uri="{FF2B5EF4-FFF2-40B4-BE49-F238E27FC236}">
              <a16:creationId xmlns:a16="http://schemas.microsoft.com/office/drawing/2014/main" id="{B8581D74-0E20-4221-9986-6C8E3DBA3121}"/>
            </a:ext>
          </a:extLst>
        </xdr:cNvPr>
        <xdr:cNvSpPr/>
      </xdr:nvSpPr>
      <xdr:spPr>
        <a:xfrm>
          <a:off x="9003926" y="6847355"/>
          <a:ext cx="3392581" cy="411816"/>
        </a:xfrm>
        <a:prstGeom prst="wedgeRectCallout">
          <a:avLst>
            <a:gd name="adj1" fmla="val -64355"/>
            <a:gd name="adj2" fmla="val 24144"/>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該当年度の報告締め切り日を設定</a:t>
          </a:r>
        </a:p>
      </xdr:txBody>
    </xdr:sp>
    <xdr:clientData/>
  </xdr:twoCellAnchor>
  <xdr:twoCellAnchor>
    <xdr:from>
      <xdr:col>12</xdr:col>
      <xdr:colOff>67235</xdr:colOff>
      <xdr:row>17</xdr:row>
      <xdr:rowOff>33618</xdr:rowOff>
    </xdr:from>
    <xdr:to>
      <xdr:col>17</xdr:col>
      <xdr:colOff>78441</xdr:colOff>
      <xdr:row>17</xdr:row>
      <xdr:rowOff>448236</xdr:rowOff>
    </xdr:to>
    <xdr:sp macro="" textlink="">
      <xdr:nvSpPr>
        <xdr:cNvPr id="4" name="吹き出し: 四角形 3">
          <a:extLst>
            <a:ext uri="{FF2B5EF4-FFF2-40B4-BE49-F238E27FC236}">
              <a16:creationId xmlns:a16="http://schemas.microsoft.com/office/drawing/2014/main" id="{C54B70E0-EA23-4AF7-9B09-98400F1F00AF}"/>
            </a:ext>
          </a:extLst>
        </xdr:cNvPr>
        <xdr:cNvSpPr/>
      </xdr:nvSpPr>
      <xdr:spPr>
        <a:xfrm>
          <a:off x="8734985" y="5091393"/>
          <a:ext cx="3392581" cy="414618"/>
        </a:xfrm>
        <a:prstGeom prst="wedgeRectCallout">
          <a:avLst>
            <a:gd name="adj1" fmla="val -64355"/>
            <a:gd name="adj2" fmla="val 24144"/>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該当年度の報告締め切り日を設定</a:t>
          </a:r>
        </a:p>
      </xdr:txBody>
    </xdr:sp>
    <xdr:clientData/>
  </xdr:twoCellAnchor>
  <xdr:twoCellAnchor>
    <xdr:from>
      <xdr:col>11</xdr:col>
      <xdr:colOff>437029</xdr:colOff>
      <xdr:row>11</xdr:row>
      <xdr:rowOff>56030</xdr:rowOff>
    </xdr:from>
    <xdr:to>
      <xdr:col>18</xdr:col>
      <xdr:colOff>454959</xdr:colOff>
      <xdr:row>14</xdr:row>
      <xdr:rowOff>165848</xdr:rowOff>
    </xdr:to>
    <xdr:sp macro="" textlink="">
      <xdr:nvSpPr>
        <xdr:cNvPr id="5" name="吹き出し: 角を丸めた四角形 4">
          <a:extLst>
            <a:ext uri="{FF2B5EF4-FFF2-40B4-BE49-F238E27FC236}">
              <a16:creationId xmlns:a16="http://schemas.microsoft.com/office/drawing/2014/main" id="{CD42BA45-6593-40FC-B87F-56EE698532E8}"/>
            </a:ext>
          </a:extLst>
        </xdr:cNvPr>
        <xdr:cNvSpPr/>
      </xdr:nvSpPr>
      <xdr:spPr>
        <a:xfrm>
          <a:off x="8428504" y="2827805"/>
          <a:ext cx="4751855" cy="1395693"/>
        </a:xfrm>
        <a:prstGeom prst="wedgeRoundRectCallout">
          <a:avLst>
            <a:gd name="adj1" fmla="val -57641"/>
            <a:gd name="adj2" fmla="val 21121"/>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Ｐゴシック" panose="020B0600070205080204" pitchFamily="50" charset="-128"/>
              <a:ea typeface="ＭＳ Ｐゴシック" panose="020B0600070205080204" pitchFamily="50" charset="-128"/>
            </a:rPr>
            <a:t>展示：パネル数減に伴う、</a:t>
          </a:r>
          <a:endParaRPr kumimoji="1" lang="en-US" altLang="ja-JP" sz="28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a:solidFill>
                <a:srgbClr val="FF0000"/>
              </a:solidFill>
              <a:latin typeface="ＭＳ Ｐゴシック" panose="020B0600070205080204" pitchFamily="50" charset="-128"/>
              <a:ea typeface="ＭＳ Ｐゴシック" panose="020B0600070205080204" pitchFamily="50" charset="-128"/>
            </a:rPr>
            <a:t>作品厳選</a:t>
          </a:r>
          <a:r>
            <a:rPr kumimoji="1" lang="en-US" altLang="ja-JP" sz="2800">
              <a:solidFill>
                <a:srgbClr val="FF0000"/>
              </a:solidFill>
              <a:latin typeface="ＭＳ Ｐゴシック" panose="020B0600070205080204" pitchFamily="50" charset="-128"/>
              <a:ea typeface="ＭＳ Ｐゴシック" panose="020B0600070205080204" pitchFamily="50" charset="-128"/>
            </a:rPr>
            <a:t>(</a:t>
          </a:r>
          <a:r>
            <a:rPr kumimoji="1" lang="ja-JP" altLang="en-US" sz="2800">
              <a:solidFill>
                <a:srgbClr val="FF0000"/>
              </a:solidFill>
              <a:latin typeface="ＭＳ Ｐゴシック" panose="020B0600070205080204" pitchFamily="50" charset="-128"/>
              <a:ea typeface="ＭＳ Ｐゴシック" panose="020B0600070205080204" pitchFamily="50" charset="-128"/>
            </a:rPr>
            <a:t>減</a:t>
          </a:r>
          <a:r>
            <a:rPr kumimoji="1" lang="en-US" altLang="ja-JP" sz="2800">
              <a:solidFill>
                <a:srgbClr val="FF0000"/>
              </a:solidFill>
              <a:latin typeface="ＭＳ Ｐゴシック" panose="020B0600070205080204" pitchFamily="50" charset="-128"/>
              <a:ea typeface="ＭＳ Ｐゴシック" panose="020B0600070205080204" pitchFamily="50" charset="-128"/>
            </a:rPr>
            <a:t>)</a:t>
          </a:r>
          <a:r>
            <a:rPr kumimoji="1" lang="ja-JP" altLang="en-US" sz="2800">
              <a:solidFill>
                <a:srgbClr val="FF0000"/>
              </a:solidFill>
              <a:latin typeface="ＭＳ Ｐゴシック" panose="020B0600070205080204" pitchFamily="50" charset="-128"/>
              <a:ea typeface="ＭＳ Ｐゴシック" panose="020B0600070205080204" pitchFamily="50" charset="-128"/>
            </a:rPr>
            <a:t>について説明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18</xdr:row>
      <xdr:rowOff>28575</xdr:rowOff>
    </xdr:to>
    <xdr:sp macro="" textlink="">
      <xdr:nvSpPr>
        <xdr:cNvPr id="2" name="吹き出し: 四角形 1">
          <a:extLst>
            <a:ext uri="{FF2B5EF4-FFF2-40B4-BE49-F238E27FC236}">
              <a16:creationId xmlns:a16="http://schemas.microsoft.com/office/drawing/2014/main" id="{4843039A-FBB7-4485-B61F-A52C4044C559}"/>
            </a:ext>
          </a:extLst>
        </xdr:cNvPr>
        <xdr:cNvSpPr/>
      </xdr:nvSpPr>
      <xdr:spPr>
        <a:xfrm>
          <a:off x="7677149" y="1981200"/>
          <a:ext cx="2390775" cy="22288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36</xdr:row>
      <xdr:rowOff>66674</xdr:rowOff>
    </xdr:from>
    <xdr:to>
      <xdr:col>6</xdr:col>
      <xdr:colOff>9526</xdr:colOff>
      <xdr:row>43</xdr:row>
      <xdr:rowOff>9525</xdr:rowOff>
    </xdr:to>
    <xdr:sp macro="" textlink="">
      <xdr:nvSpPr>
        <xdr:cNvPr id="3" name="右中かっこ 2">
          <a:extLst>
            <a:ext uri="{FF2B5EF4-FFF2-40B4-BE49-F238E27FC236}">
              <a16:creationId xmlns:a16="http://schemas.microsoft.com/office/drawing/2014/main" id="{65A9A3A0-5345-4391-9E13-C95FB96AE505}"/>
            </a:ext>
          </a:extLst>
        </xdr:cNvPr>
        <xdr:cNvSpPr/>
      </xdr:nvSpPr>
      <xdr:spPr>
        <a:xfrm>
          <a:off x="4286251" y="815339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36</xdr:row>
      <xdr:rowOff>66674</xdr:rowOff>
    </xdr:from>
    <xdr:to>
      <xdr:col>6</xdr:col>
      <xdr:colOff>9526</xdr:colOff>
      <xdr:row>43</xdr:row>
      <xdr:rowOff>9525</xdr:rowOff>
    </xdr:to>
    <xdr:sp macro="" textlink="">
      <xdr:nvSpPr>
        <xdr:cNvPr id="4" name="右中かっこ 3">
          <a:extLst>
            <a:ext uri="{FF2B5EF4-FFF2-40B4-BE49-F238E27FC236}">
              <a16:creationId xmlns:a16="http://schemas.microsoft.com/office/drawing/2014/main" id="{06425810-0DC4-46E9-B3F9-F4E6EB88C7E9}"/>
            </a:ext>
          </a:extLst>
        </xdr:cNvPr>
        <xdr:cNvSpPr/>
      </xdr:nvSpPr>
      <xdr:spPr>
        <a:xfrm>
          <a:off x="4286251" y="815339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36</xdr:row>
      <xdr:rowOff>66674</xdr:rowOff>
    </xdr:from>
    <xdr:to>
      <xdr:col>6</xdr:col>
      <xdr:colOff>9526</xdr:colOff>
      <xdr:row>43</xdr:row>
      <xdr:rowOff>9525</xdr:rowOff>
    </xdr:to>
    <xdr:sp macro="" textlink="">
      <xdr:nvSpPr>
        <xdr:cNvPr id="5" name="右中かっこ 4">
          <a:extLst>
            <a:ext uri="{FF2B5EF4-FFF2-40B4-BE49-F238E27FC236}">
              <a16:creationId xmlns:a16="http://schemas.microsoft.com/office/drawing/2014/main" id="{CC7D8F25-78D8-4B43-B55D-9C2A48F110E2}"/>
            </a:ext>
          </a:extLst>
        </xdr:cNvPr>
        <xdr:cNvSpPr/>
      </xdr:nvSpPr>
      <xdr:spPr>
        <a:xfrm>
          <a:off x="4286251" y="815339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26</xdr:row>
      <xdr:rowOff>323850</xdr:rowOff>
    </xdr:from>
    <xdr:to>
      <xdr:col>14</xdr:col>
      <xdr:colOff>219075</xdr:colOff>
      <xdr:row>28</xdr:row>
      <xdr:rowOff>19050</xdr:rowOff>
    </xdr:to>
    <xdr:sp macro="" textlink="">
      <xdr:nvSpPr>
        <xdr:cNvPr id="6" name="吹き出し: 四角形 5">
          <a:extLst>
            <a:ext uri="{FF2B5EF4-FFF2-40B4-BE49-F238E27FC236}">
              <a16:creationId xmlns:a16="http://schemas.microsoft.com/office/drawing/2014/main" id="{6A918B2B-04D0-49F2-AA5E-10B3030475F3}"/>
            </a:ext>
          </a:extLst>
        </xdr:cNvPr>
        <xdr:cNvSpPr/>
      </xdr:nvSpPr>
      <xdr:spPr>
        <a:xfrm>
          <a:off x="7705725" y="59340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66675</xdr:colOff>
      <xdr:row>42</xdr:row>
      <xdr:rowOff>104775</xdr:rowOff>
    </xdr:from>
    <xdr:to>
      <xdr:col>14</xdr:col>
      <xdr:colOff>314326</xdr:colOff>
      <xdr:row>47</xdr:row>
      <xdr:rowOff>95250</xdr:rowOff>
    </xdr:to>
    <xdr:sp macro="" textlink="">
      <xdr:nvSpPr>
        <xdr:cNvPr id="7" name="吹き出し: 四角形 6">
          <a:extLst>
            <a:ext uri="{FF2B5EF4-FFF2-40B4-BE49-F238E27FC236}">
              <a16:creationId xmlns:a16="http://schemas.microsoft.com/office/drawing/2014/main" id="{E2EFADF0-C57E-433F-81F3-12C02284BE4B}"/>
            </a:ext>
          </a:extLst>
        </xdr:cNvPr>
        <xdr:cNvSpPr/>
      </xdr:nvSpPr>
      <xdr:spPr>
        <a:xfrm>
          <a:off x="7724775" y="923925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19</xdr:row>
      <xdr:rowOff>28575</xdr:rowOff>
    </xdr:to>
    <xdr:sp macro="" textlink="">
      <xdr:nvSpPr>
        <xdr:cNvPr id="2" name="吹き出し: 四角形 1">
          <a:extLst>
            <a:ext uri="{FF2B5EF4-FFF2-40B4-BE49-F238E27FC236}">
              <a16:creationId xmlns:a16="http://schemas.microsoft.com/office/drawing/2014/main" id="{63F2C588-8822-4CDB-84E1-E099D0FE70CC}"/>
            </a:ext>
          </a:extLst>
        </xdr:cNvPr>
        <xdr:cNvSpPr/>
      </xdr:nvSpPr>
      <xdr:spPr>
        <a:xfrm>
          <a:off x="7677149" y="1981200"/>
          <a:ext cx="2390775" cy="2466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37</xdr:row>
      <xdr:rowOff>66674</xdr:rowOff>
    </xdr:from>
    <xdr:to>
      <xdr:col>6</xdr:col>
      <xdr:colOff>9526</xdr:colOff>
      <xdr:row>44</xdr:row>
      <xdr:rowOff>9525</xdr:rowOff>
    </xdr:to>
    <xdr:sp macro="" textlink="">
      <xdr:nvSpPr>
        <xdr:cNvPr id="3" name="右中かっこ 2">
          <a:extLst>
            <a:ext uri="{FF2B5EF4-FFF2-40B4-BE49-F238E27FC236}">
              <a16:creationId xmlns:a16="http://schemas.microsoft.com/office/drawing/2014/main" id="{E642F1C3-E323-4E0D-A04E-8EDA304C4DE7}"/>
            </a:ext>
          </a:extLst>
        </xdr:cNvPr>
        <xdr:cNvSpPr/>
      </xdr:nvSpPr>
      <xdr:spPr>
        <a:xfrm>
          <a:off x="4286251" y="79533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37</xdr:row>
      <xdr:rowOff>66674</xdr:rowOff>
    </xdr:from>
    <xdr:to>
      <xdr:col>6</xdr:col>
      <xdr:colOff>9526</xdr:colOff>
      <xdr:row>44</xdr:row>
      <xdr:rowOff>9525</xdr:rowOff>
    </xdr:to>
    <xdr:sp macro="" textlink="">
      <xdr:nvSpPr>
        <xdr:cNvPr id="4" name="右中かっこ 3">
          <a:extLst>
            <a:ext uri="{FF2B5EF4-FFF2-40B4-BE49-F238E27FC236}">
              <a16:creationId xmlns:a16="http://schemas.microsoft.com/office/drawing/2014/main" id="{F8C1A422-744B-4F0C-8D64-A5A4A7944D6D}"/>
            </a:ext>
          </a:extLst>
        </xdr:cNvPr>
        <xdr:cNvSpPr/>
      </xdr:nvSpPr>
      <xdr:spPr>
        <a:xfrm>
          <a:off x="4286251" y="79533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37</xdr:row>
      <xdr:rowOff>66674</xdr:rowOff>
    </xdr:from>
    <xdr:to>
      <xdr:col>6</xdr:col>
      <xdr:colOff>9526</xdr:colOff>
      <xdr:row>44</xdr:row>
      <xdr:rowOff>9525</xdr:rowOff>
    </xdr:to>
    <xdr:sp macro="" textlink="">
      <xdr:nvSpPr>
        <xdr:cNvPr id="5" name="右中かっこ 4">
          <a:extLst>
            <a:ext uri="{FF2B5EF4-FFF2-40B4-BE49-F238E27FC236}">
              <a16:creationId xmlns:a16="http://schemas.microsoft.com/office/drawing/2014/main" id="{AD19DB55-7167-4682-B0F4-0D1C898F1A72}"/>
            </a:ext>
          </a:extLst>
        </xdr:cNvPr>
        <xdr:cNvSpPr/>
      </xdr:nvSpPr>
      <xdr:spPr>
        <a:xfrm>
          <a:off x="4286251" y="79533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27</xdr:row>
      <xdr:rowOff>228600</xdr:rowOff>
    </xdr:from>
    <xdr:to>
      <xdr:col>14</xdr:col>
      <xdr:colOff>304800</xdr:colOff>
      <xdr:row>29</xdr:row>
      <xdr:rowOff>114300</xdr:rowOff>
    </xdr:to>
    <xdr:sp macro="" textlink="">
      <xdr:nvSpPr>
        <xdr:cNvPr id="6" name="吹き出し: 四角形 5">
          <a:extLst>
            <a:ext uri="{FF2B5EF4-FFF2-40B4-BE49-F238E27FC236}">
              <a16:creationId xmlns:a16="http://schemas.microsoft.com/office/drawing/2014/main" id="{4EA1843D-7075-4F99-89CD-7D6A9544A557}"/>
            </a:ext>
          </a:extLst>
        </xdr:cNvPr>
        <xdr:cNvSpPr/>
      </xdr:nvSpPr>
      <xdr:spPr>
        <a:xfrm>
          <a:off x="7791450" y="60769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76200</xdr:colOff>
      <xdr:row>43</xdr:row>
      <xdr:rowOff>161925</xdr:rowOff>
    </xdr:from>
    <xdr:to>
      <xdr:col>14</xdr:col>
      <xdr:colOff>323851</xdr:colOff>
      <xdr:row>48</xdr:row>
      <xdr:rowOff>152400</xdr:rowOff>
    </xdr:to>
    <xdr:sp macro="" textlink="">
      <xdr:nvSpPr>
        <xdr:cNvPr id="7" name="吹き出し: 四角形 6">
          <a:extLst>
            <a:ext uri="{FF2B5EF4-FFF2-40B4-BE49-F238E27FC236}">
              <a16:creationId xmlns:a16="http://schemas.microsoft.com/office/drawing/2014/main" id="{F96CCB08-29C9-4929-841D-8AAA3C68C42F}"/>
            </a:ext>
          </a:extLst>
        </xdr:cNvPr>
        <xdr:cNvSpPr/>
      </xdr:nvSpPr>
      <xdr:spPr>
        <a:xfrm>
          <a:off x="7734300" y="909637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86CE7ED-11D5-4E41-A256-48314822633B}"/>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CCD353CB-D0CE-40CE-971C-8DF753AFBB18}"/>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A4F95455-B00B-476F-B306-110176F9D26B}"/>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997563A0-ACC0-4715-8416-760CC455C585}"/>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21</xdr:row>
      <xdr:rowOff>9525</xdr:rowOff>
    </xdr:from>
    <xdr:to>
      <xdr:col>14</xdr:col>
      <xdr:colOff>247650</xdr:colOff>
      <xdr:row>22</xdr:row>
      <xdr:rowOff>171450</xdr:rowOff>
    </xdr:to>
    <xdr:sp macro="" textlink="">
      <xdr:nvSpPr>
        <xdr:cNvPr id="6" name="吹き出し: 四角形 5">
          <a:extLst>
            <a:ext uri="{FF2B5EF4-FFF2-40B4-BE49-F238E27FC236}">
              <a16:creationId xmlns:a16="http://schemas.microsoft.com/office/drawing/2014/main" id="{F73156D3-AF48-4BAA-900E-1CF7AF582F48}"/>
            </a:ext>
          </a:extLst>
        </xdr:cNvPr>
        <xdr:cNvSpPr/>
      </xdr:nvSpPr>
      <xdr:spPr>
        <a:xfrm>
          <a:off x="7734300" y="439102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95250</xdr:colOff>
      <xdr:row>36</xdr:row>
      <xdr:rowOff>123825</xdr:rowOff>
    </xdr:from>
    <xdr:to>
      <xdr:col>14</xdr:col>
      <xdr:colOff>342901</xdr:colOff>
      <xdr:row>41</xdr:row>
      <xdr:rowOff>114300</xdr:rowOff>
    </xdr:to>
    <xdr:sp macro="" textlink="">
      <xdr:nvSpPr>
        <xdr:cNvPr id="7" name="吹き出し: 四角形 6">
          <a:extLst>
            <a:ext uri="{FF2B5EF4-FFF2-40B4-BE49-F238E27FC236}">
              <a16:creationId xmlns:a16="http://schemas.microsoft.com/office/drawing/2014/main" id="{D83C2AF3-1128-43C3-87F0-F3BACE82E22A}"/>
            </a:ext>
          </a:extLst>
        </xdr:cNvPr>
        <xdr:cNvSpPr/>
      </xdr:nvSpPr>
      <xdr:spPr>
        <a:xfrm>
          <a:off x="7753350" y="729615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98F29903-6D6C-4CE9-A282-77061494D327}"/>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4340D44E-1AAA-4A14-9735-EFA9FEB46B58}"/>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A53A08CC-61C7-4981-B942-8420D9841797}"/>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B5FC6479-EE0B-4CE5-B76A-B951AE840B0D}"/>
            </a:ext>
          </a:extLst>
        </xdr:cNvPr>
        <xdr:cNvSpPr/>
      </xdr:nvSpPr>
      <xdr:spPr>
        <a:xfrm>
          <a:off x="4286251" y="6191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21</xdr:row>
      <xdr:rowOff>0</xdr:rowOff>
    </xdr:from>
    <xdr:to>
      <xdr:col>14</xdr:col>
      <xdr:colOff>219075</xdr:colOff>
      <xdr:row>22</xdr:row>
      <xdr:rowOff>161925</xdr:rowOff>
    </xdr:to>
    <xdr:sp macro="" textlink="">
      <xdr:nvSpPr>
        <xdr:cNvPr id="6" name="吹き出し: 四角形 5">
          <a:extLst>
            <a:ext uri="{FF2B5EF4-FFF2-40B4-BE49-F238E27FC236}">
              <a16:creationId xmlns:a16="http://schemas.microsoft.com/office/drawing/2014/main" id="{C625DA11-B225-4B25-ABD8-2229B5464024}"/>
            </a:ext>
          </a:extLst>
        </xdr:cNvPr>
        <xdr:cNvSpPr/>
      </xdr:nvSpPr>
      <xdr:spPr>
        <a:xfrm>
          <a:off x="7705725" y="43815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66675</xdr:colOff>
      <xdr:row>36</xdr:row>
      <xdr:rowOff>171450</xdr:rowOff>
    </xdr:from>
    <xdr:to>
      <xdr:col>14</xdr:col>
      <xdr:colOff>314326</xdr:colOff>
      <xdr:row>41</xdr:row>
      <xdr:rowOff>161925</xdr:rowOff>
    </xdr:to>
    <xdr:sp macro="" textlink="">
      <xdr:nvSpPr>
        <xdr:cNvPr id="7" name="吹き出し: 四角形 6">
          <a:extLst>
            <a:ext uri="{FF2B5EF4-FFF2-40B4-BE49-F238E27FC236}">
              <a16:creationId xmlns:a16="http://schemas.microsoft.com/office/drawing/2014/main" id="{0C462357-8622-4558-A2A2-58EA7F4538A5}"/>
            </a:ext>
          </a:extLst>
        </xdr:cNvPr>
        <xdr:cNvSpPr/>
      </xdr:nvSpPr>
      <xdr:spPr>
        <a:xfrm>
          <a:off x="7724775" y="734377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6D75CCE-6D1E-4187-A0BC-1E351210C53E}"/>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F380B357-01A5-4A20-803D-56B0EC8DDD25}"/>
            </a:ext>
          </a:extLst>
        </xdr:cNvPr>
        <xdr:cNvSpPr/>
      </xdr:nvSpPr>
      <xdr:spPr>
        <a:xfrm>
          <a:off x="4286251" y="6572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51C25F79-6A51-4A9D-B8F7-5BA459D55B99}"/>
            </a:ext>
          </a:extLst>
        </xdr:cNvPr>
        <xdr:cNvSpPr/>
      </xdr:nvSpPr>
      <xdr:spPr>
        <a:xfrm>
          <a:off x="4286251" y="6572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5961272B-71FC-4E0E-926D-E6A709DCB2C6}"/>
            </a:ext>
          </a:extLst>
        </xdr:cNvPr>
        <xdr:cNvSpPr/>
      </xdr:nvSpPr>
      <xdr:spPr>
        <a:xfrm>
          <a:off x="4286251" y="65722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21</xdr:row>
      <xdr:rowOff>0</xdr:rowOff>
    </xdr:from>
    <xdr:to>
      <xdr:col>14</xdr:col>
      <xdr:colOff>219075</xdr:colOff>
      <xdr:row>22</xdr:row>
      <xdr:rowOff>66675</xdr:rowOff>
    </xdr:to>
    <xdr:sp macro="" textlink="">
      <xdr:nvSpPr>
        <xdr:cNvPr id="6" name="吹き出し: 四角形 5">
          <a:extLst>
            <a:ext uri="{FF2B5EF4-FFF2-40B4-BE49-F238E27FC236}">
              <a16:creationId xmlns:a16="http://schemas.microsoft.com/office/drawing/2014/main" id="{272AE94C-3780-4100-9A65-EEFE44B64C8F}"/>
            </a:ext>
          </a:extLst>
        </xdr:cNvPr>
        <xdr:cNvSpPr/>
      </xdr:nvSpPr>
      <xdr:spPr>
        <a:xfrm>
          <a:off x="7705725" y="44767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95250</xdr:colOff>
      <xdr:row>36</xdr:row>
      <xdr:rowOff>66675</xdr:rowOff>
    </xdr:from>
    <xdr:to>
      <xdr:col>14</xdr:col>
      <xdr:colOff>342901</xdr:colOff>
      <xdr:row>41</xdr:row>
      <xdr:rowOff>57150</xdr:rowOff>
    </xdr:to>
    <xdr:sp macro="" textlink="">
      <xdr:nvSpPr>
        <xdr:cNvPr id="7" name="吹き出し: 四角形 6">
          <a:extLst>
            <a:ext uri="{FF2B5EF4-FFF2-40B4-BE49-F238E27FC236}">
              <a16:creationId xmlns:a16="http://schemas.microsoft.com/office/drawing/2014/main" id="{A9BD00D0-AB53-4D6A-BB2B-A3A179AF677D}"/>
            </a:ext>
          </a:extLst>
        </xdr:cNvPr>
        <xdr:cNvSpPr/>
      </xdr:nvSpPr>
      <xdr:spPr>
        <a:xfrm>
          <a:off x="7753350" y="762000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A387C3B0-CD02-4710-BB4C-0FB21029B39A}"/>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B451A152-DD8E-4C19-AD29-CA1BF3DAF4F1}"/>
            </a:ext>
          </a:extLst>
        </xdr:cNvPr>
        <xdr:cNvSpPr/>
      </xdr:nvSpPr>
      <xdr:spPr>
        <a:xfrm>
          <a:off x="4286251" y="70675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0A692FF8-597D-4088-9AD0-B62BBB79CD1A}"/>
            </a:ext>
          </a:extLst>
        </xdr:cNvPr>
        <xdr:cNvSpPr/>
      </xdr:nvSpPr>
      <xdr:spPr>
        <a:xfrm>
          <a:off x="4286251" y="70675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4091E856-16E6-4862-A1E9-17F49BAEB11D}"/>
            </a:ext>
          </a:extLst>
        </xdr:cNvPr>
        <xdr:cNvSpPr/>
      </xdr:nvSpPr>
      <xdr:spPr>
        <a:xfrm>
          <a:off x="4286251" y="70675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57150</xdr:colOff>
      <xdr:row>21</xdr:row>
      <xdr:rowOff>9525</xdr:rowOff>
    </xdr:from>
    <xdr:to>
      <xdr:col>14</xdr:col>
      <xdr:colOff>228600</xdr:colOff>
      <xdr:row>21</xdr:row>
      <xdr:rowOff>371475</xdr:rowOff>
    </xdr:to>
    <xdr:sp macro="" textlink="">
      <xdr:nvSpPr>
        <xdr:cNvPr id="6" name="吹き出し: 四角形 5">
          <a:extLst>
            <a:ext uri="{FF2B5EF4-FFF2-40B4-BE49-F238E27FC236}">
              <a16:creationId xmlns:a16="http://schemas.microsoft.com/office/drawing/2014/main" id="{9CD80CC1-EA2E-4460-A19C-6359533E8C5F}"/>
            </a:ext>
          </a:extLst>
        </xdr:cNvPr>
        <xdr:cNvSpPr/>
      </xdr:nvSpPr>
      <xdr:spPr>
        <a:xfrm>
          <a:off x="7715250" y="46101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66675</xdr:colOff>
      <xdr:row>36</xdr:row>
      <xdr:rowOff>114300</xdr:rowOff>
    </xdr:from>
    <xdr:to>
      <xdr:col>14</xdr:col>
      <xdr:colOff>314326</xdr:colOff>
      <xdr:row>41</xdr:row>
      <xdr:rowOff>104775</xdr:rowOff>
    </xdr:to>
    <xdr:sp macro="" textlink="">
      <xdr:nvSpPr>
        <xdr:cNvPr id="7" name="吹き出し: 四角形 6">
          <a:extLst>
            <a:ext uri="{FF2B5EF4-FFF2-40B4-BE49-F238E27FC236}">
              <a16:creationId xmlns:a16="http://schemas.microsoft.com/office/drawing/2014/main" id="{CD151447-243E-4922-AB3D-8A2DF443136F}"/>
            </a:ext>
          </a:extLst>
        </xdr:cNvPr>
        <xdr:cNvSpPr/>
      </xdr:nvSpPr>
      <xdr:spPr>
        <a:xfrm>
          <a:off x="7724775" y="816292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5070439-CC36-43BF-8DD3-CFDF005003C0}"/>
            </a:ext>
          </a:extLst>
        </xdr:cNvPr>
        <xdr:cNvSpPr/>
      </xdr:nvSpPr>
      <xdr:spPr>
        <a:xfrm>
          <a:off x="7915274" y="1876425"/>
          <a:ext cx="2390775" cy="61912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11</xdr:col>
      <xdr:colOff>171450</xdr:colOff>
      <xdr:row>20</xdr:row>
      <xdr:rowOff>76200</xdr:rowOff>
    </xdr:from>
    <xdr:to>
      <xdr:col>14</xdr:col>
      <xdr:colOff>342900</xdr:colOff>
      <xdr:row>20</xdr:row>
      <xdr:rowOff>438150</xdr:rowOff>
    </xdr:to>
    <xdr:sp macro="" textlink="">
      <xdr:nvSpPr>
        <xdr:cNvPr id="3" name="吹き出し: 四角形 2">
          <a:extLst>
            <a:ext uri="{FF2B5EF4-FFF2-40B4-BE49-F238E27FC236}">
              <a16:creationId xmlns:a16="http://schemas.microsoft.com/office/drawing/2014/main" id="{291EF144-C146-4C81-8252-6F77316CCD3B}"/>
            </a:ext>
          </a:extLst>
        </xdr:cNvPr>
        <xdr:cNvSpPr/>
      </xdr:nvSpPr>
      <xdr:spPr>
        <a:xfrm>
          <a:off x="8067675" y="41148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76200</xdr:colOff>
      <xdr:row>24</xdr:row>
      <xdr:rowOff>304800</xdr:rowOff>
    </xdr:from>
    <xdr:to>
      <xdr:col>14</xdr:col>
      <xdr:colOff>323851</xdr:colOff>
      <xdr:row>29</xdr:row>
      <xdr:rowOff>0</xdr:rowOff>
    </xdr:to>
    <xdr:sp macro="" textlink="">
      <xdr:nvSpPr>
        <xdr:cNvPr id="4" name="吹き出し: 四角形 3">
          <a:extLst>
            <a:ext uri="{FF2B5EF4-FFF2-40B4-BE49-F238E27FC236}">
              <a16:creationId xmlns:a16="http://schemas.microsoft.com/office/drawing/2014/main" id="{C1C5F507-E69D-4AB9-8622-22E4981C37AC}"/>
            </a:ext>
          </a:extLst>
        </xdr:cNvPr>
        <xdr:cNvSpPr/>
      </xdr:nvSpPr>
      <xdr:spPr>
        <a:xfrm>
          <a:off x="7972425" y="569595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5B1B327-0695-40D3-89D3-88C00B3AB943}"/>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1D102D77-2D5E-460D-8337-9B63EF26F87D}"/>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2B04FB4A-C695-43DD-91B9-DA8A6F7A8C24}"/>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AF41B656-29B8-41B1-825E-1C21B16101A4}"/>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6" name="右中かっこ 5">
          <a:extLst>
            <a:ext uri="{FF2B5EF4-FFF2-40B4-BE49-F238E27FC236}">
              <a16:creationId xmlns:a16="http://schemas.microsoft.com/office/drawing/2014/main" id="{2076252A-4A3A-4058-831D-9BA621836B01}"/>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7" name="右中かっこ 6">
          <a:extLst>
            <a:ext uri="{FF2B5EF4-FFF2-40B4-BE49-F238E27FC236}">
              <a16:creationId xmlns:a16="http://schemas.microsoft.com/office/drawing/2014/main" id="{916974B5-B3FC-4B05-ADE9-D75681AB4B8C}"/>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20</xdr:row>
      <xdr:rowOff>161925</xdr:rowOff>
    </xdr:from>
    <xdr:to>
      <xdr:col>14</xdr:col>
      <xdr:colOff>238125</xdr:colOff>
      <xdr:row>22</xdr:row>
      <xdr:rowOff>142875</xdr:rowOff>
    </xdr:to>
    <xdr:sp macro="" textlink="">
      <xdr:nvSpPr>
        <xdr:cNvPr id="8" name="吹き出し: 四角形 7">
          <a:extLst>
            <a:ext uri="{FF2B5EF4-FFF2-40B4-BE49-F238E27FC236}">
              <a16:creationId xmlns:a16="http://schemas.microsoft.com/office/drawing/2014/main" id="{AC285CD6-2F0F-42B3-BC18-5E4B8FA38848}"/>
            </a:ext>
          </a:extLst>
        </xdr:cNvPr>
        <xdr:cNvSpPr/>
      </xdr:nvSpPr>
      <xdr:spPr>
        <a:xfrm>
          <a:off x="7724775" y="43434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57150</xdr:colOff>
      <xdr:row>36</xdr:row>
      <xdr:rowOff>161925</xdr:rowOff>
    </xdr:from>
    <xdr:to>
      <xdr:col>14</xdr:col>
      <xdr:colOff>304801</xdr:colOff>
      <xdr:row>41</xdr:row>
      <xdr:rowOff>152400</xdr:rowOff>
    </xdr:to>
    <xdr:sp macro="" textlink="">
      <xdr:nvSpPr>
        <xdr:cNvPr id="9" name="吹き出し: 四角形 8">
          <a:extLst>
            <a:ext uri="{FF2B5EF4-FFF2-40B4-BE49-F238E27FC236}">
              <a16:creationId xmlns:a16="http://schemas.microsoft.com/office/drawing/2014/main" id="{0F3D5935-2A77-45B1-AA34-5ED9A6C2EF6F}"/>
            </a:ext>
          </a:extLst>
        </xdr:cNvPr>
        <xdr:cNvSpPr/>
      </xdr:nvSpPr>
      <xdr:spPr>
        <a:xfrm>
          <a:off x="7715250" y="729615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113610</xdr:colOff>
      <xdr:row>0</xdr:row>
      <xdr:rowOff>91336</xdr:rowOff>
    </xdr:from>
    <xdr:to>
      <xdr:col>39</xdr:col>
      <xdr:colOff>230436</xdr:colOff>
      <xdr:row>24</xdr:row>
      <xdr:rowOff>198054</xdr:rowOff>
    </xdr:to>
    <xdr:pic>
      <xdr:nvPicPr>
        <xdr:cNvPr id="2" name="図 1">
          <a:extLst>
            <a:ext uri="{FF2B5EF4-FFF2-40B4-BE49-F238E27FC236}">
              <a16:creationId xmlns:a16="http://schemas.microsoft.com/office/drawing/2014/main" id="{6502AFAC-7799-47B2-9C6D-F5A3954D67E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1" t="3531" r="378" b="4035"/>
        <a:stretch/>
      </xdr:blipFill>
      <xdr:spPr bwMode="auto">
        <a:xfrm>
          <a:off x="18630210" y="91336"/>
          <a:ext cx="8346426" cy="58217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18360</xdr:colOff>
      <xdr:row>25</xdr:row>
      <xdr:rowOff>186539</xdr:rowOff>
    </xdr:from>
    <xdr:to>
      <xdr:col>39</xdr:col>
      <xdr:colOff>119039</xdr:colOff>
      <xdr:row>50</xdr:row>
      <xdr:rowOff>95250</xdr:rowOff>
    </xdr:to>
    <xdr:pic>
      <xdr:nvPicPr>
        <xdr:cNvPr id="3" name="図 2">
          <a:extLst>
            <a:ext uri="{FF2B5EF4-FFF2-40B4-BE49-F238E27FC236}">
              <a16:creationId xmlns:a16="http://schemas.microsoft.com/office/drawing/2014/main" id="{94A87F24-1875-4E7C-BB3B-10242E34BCF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65" t="903" r="740" b="3101"/>
        <a:stretch/>
      </xdr:blipFill>
      <xdr:spPr bwMode="auto">
        <a:xfrm>
          <a:off x="18534960" y="6139664"/>
          <a:ext cx="8330279" cy="58618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619114</xdr:colOff>
      <xdr:row>0</xdr:row>
      <xdr:rowOff>71437</xdr:rowOff>
    </xdr:from>
    <xdr:to>
      <xdr:col>26</xdr:col>
      <xdr:colOff>333365</xdr:colOff>
      <xdr:row>25</xdr:row>
      <xdr:rowOff>131036</xdr:rowOff>
    </xdr:to>
    <xdr:pic>
      <xdr:nvPicPr>
        <xdr:cNvPr id="4" name="図 3">
          <a:extLst>
            <a:ext uri="{FF2B5EF4-FFF2-40B4-BE49-F238E27FC236}">
              <a16:creationId xmlns:a16="http://schemas.microsoft.com/office/drawing/2014/main" id="{C11D5C94-FA75-4547-ACDA-67F7C9BE5E3E}"/>
            </a:ext>
          </a:extLst>
        </xdr:cNvPr>
        <xdr:cNvPicPr>
          <a:picLocks noChangeAspect="1"/>
        </xdr:cNvPicPr>
      </xdr:nvPicPr>
      <xdr:blipFill>
        <a:blip xmlns:r="http://schemas.openxmlformats.org/officeDocument/2006/relationships" r:embed="rId3"/>
        <a:stretch>
          <a:fillRect/>
        </a:stretch>
      </xdr:blipFill>
      <xdr:spPr>
        <a:xfrm>
          <a:off x="9534514" y="71437"/>
          <a:ext cx="8629651" cy="6012724"/>
        </a:xfrm>
        <a:prstGeom prst="rect">
          <a:avLst/>
        </a:prstGeom>
        <a:ln>
          <a:solidFill>
            <a:schemeClr val="tx1"/>
          </a:solidFill>
        </a:ln>
      </xdr:spPr>
    </xdr:pic>
    <xdr:clientData/>
  </xdr:twoCellAnchor>
  <xdr:twoCellAnchor editAs="oneCell">
    <xdr:from>
      <xdr:col>13</xdr:col>
      <xdr:colOff>595303</xdr:colOff>
      <xdr:row>25</xdr:row>
      <xdr:rowOff>142875</xdr:rowOff>
    </xdr:from>
    <xdr:to>
      <xdr:col>26</xdr:col>
      <xdr:colOff>357178</xdr:colOff>
      <xdr:row>50</xdr:row>
      <xdr:rowOff>210079</xdr:rowOff>
    </xdr:to>
    <xdr:pic>
      <xdr:nvPicPr>
        <xdr:cNvPr id="5" name="図 4">
          <a:extLst>
            <a:ext uri="{FF2B5EF4-FFF2-40B4-BE49-F238E27FC236}">
              <a16:creationId xmlns:a16="http://schemas.microsoft.com/office/drawing/2014/main" id="{442CD470-A039-486F-9291-D2851395B524}"/>
            </a:ext>
          </a:extLst>
        </xdr:cNvPr>
        <xdr:cNvPicPr>
          <a:picLocks noChangeAspect="1"/>
        </xdr:cNvPicPr>
      </xdr:nvPicPr>
      <xdr:blipFill>
        <a:blip xmlns:r="http://schemas.openxmlformats.org/officeDocument/2006/relationships" r:embed="rId4"/>
        <a:stretch>
          <a:fillRect/>
        </a:stretch>
      </xdr:blipFill>
      <xdr:spPr>
        <a:xfrm>
          <a:off x="9510703" y="6096000"/>
          <a:ext cx="8677275" cy="6020329"/>
        </a:xfrm>
        <a:prstGeom prst="rect">
          <a:avLst/>
        </a:prstGeom>
        <a:ln>
          <a:solidFill>
            <a:schemeClr val="tx1"/>
          </a:solidFill>
        </a:ln>
      </xdr:spPr>
    </xdr:pic>
    <xdr:clientData/>
  </xdr:twoCellAnchor>
  <xdr:twoCellAnchor editAs="oneCell">
    <xdr:from>
      <xdr:col>0</xdr:col>
      <xdr:colOff>71437</xdr:colOff>
      <xdr:row>25</xdr:row>
      <xdr:rowOff>190500</xdr:rowOff>
    </xdr:from>
    <xdr:to>
      <xdr:col>12</xdr:col>
      <xdr:colOff>571500</xdr:colOff>
      <xdr:row>50</xdr:row>
      <xdr:rowOff>214312</xdr:rowOff>
    </xdr:to>
    <xdr:pic>
      <xdr:nvPicPr>
        <xdr:cNvPr id="7" name="図 6">
          <a:extLst>
            <a:ext uri="{FF2B5EF4-FFF2-40B4-BE49-F238E27FC236}">
              <a16:creationId xmlns:a16="http://schemas.microsoft.com/office/drawing/2014/main" id="{1DD81A0B-3EAD-4750-889E-F09ACD251654}"/>
            </a:ext>
          </a:extLst>
        </xdr:cNvPr>
        <xdr:cNvPicPr>
          <a:picLocks noChangeAspect="1"/>
        </xdr:cNvPicPr>
      </xdr:nvPicPr>
      <xdr:blipFill>
        <a:blip xmlns:r="http://schemas.openxmlformats.org/officeDocument/2006/relationships" r:embed="rId5"/>
        <a:stretch>
          <a:fillRect/>
        </a:stretch>
      </xdr:blipFill>
      <xdr:spPr>
        <a:xfrm>
          <a:off x="71437" y="6143625"/>
          <a:ext cx="8729663" cy="5976937"/>
        </a:xfrm>
        <a:prstGeom prst="rect">
          <a:avLst/>
        </a:prstGeom>
      </xdr:spPr>
    </xdr:pic>
    <xdr:clientData/>
  </xdr:twoCellAnchor>
  <xdr:twoCellAnchor editAs="oneCell">
    <xdr:from>
      <xdr:col>0</xdr:col>
      <xdr:colOff>0</xdr:colOff>
      <xdr:row>0</xdr:row>
      <xdr:rowOff>0</xdr:rowOff>
    </xdr:from>
    <xdr:to>
      <xdr:col>12</xdr:col>
      <xdr:colOff>609600</xdr:colOff>
      <xdr:row>25</xdr:row>
      <xdr:rowOff>108616</xdr:rowOff>
    </xdr:to>
    <xdr:pic>
      <xdr:nvPicPr>
        <xdr:cNvPr id="10" name="図 9">
          <a:extLst>
            <a:ext uri="{FF2B5EF4-FFF2-40B4-BE49-F238E27FC236}">
              <a16:creationId xmlns:a16="http://schemas.microsoft.com/office/drawing/2014/main" id="{BC98E79C-AD55-C3C9-AD3E-C930EE8FC56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3463" b="2850"/>
        <a:stretch>
          <a:fillRect/>
        </a:stretch>
      </xdr:blipFill>
      <xdr:spPr bwMode="auto">
        <a:xfrm>
          <a:off x="0" y="0"/>
          <a:ext cx="8839200" cy="6141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518420</xdr:colOff>
      <xdr:row>0</xdr:row>
      <xdr:rowOff>122464</xdr:rowOff>
    </xdr:from>
    <xdr:to>
      <xdr:col>38</xdr:col>
      <xdr:colOff>619363</xdr:colOff>
      <xdr:row>25</xdr:row>
      <xdr:rowOff>77517</xdr:rowOff>
    </xdr:to>
    <xdr:pic>
      <xdr:nvPicPr>
        <xdr:cNvPr id="2" name="図 1">
          <a:extLst>
            <a:ext uri="{FF2B5EF4-FFF2-40B4-BE49-F238E27FC236}">
              <a16:creationId xmlns:a16="http://schemas.microsoft.com/office/drawing/2014/main" id="{DD907887-79AA-438D-9D87-E0719AD807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55" b="3783"/>
        <a:stretch/>
      </xdr:blipFill>
      <xdr:spPr bwMode="auto">
        <a:xfrm>
          <a:off x="18349220" y="122464"/>
          <a:ext cx="8330543" cy="59081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500049</xdr:colOff>
      <xdr:row>25</xdr:row>
      <xdr:rowOff>193655</xdr:rowOff>
    </xdr:from>
    <xdr:to>
      <xdr:col>38</xdr:col>
      <xdr:colOff>577171</xdr:colOff>
      <xdr:row>50</xdr:row>
      <xdr:rowOff>154649</xdr:rowOff>
    </xdr:to>
    <xdr:pic>
      <xdr:nvPicPr>
        <xdr:cNvPr id="3" name="図 2">
          <a:extLst>
            <a:ext uri="{FF2B5EF4-FFF2-40B4-BE49-F238E27FC236}">
              <a16:creationId xmlns:a16="http://schemas.microsoft.com/office/drawing/2014/main" id="{4786EB8B-43E0-4BFF-BA26-13F7D6E27D7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33" t="757" r="1017" b="3783"/>
        <a:stretch/>
      </xdr:blipFill>
      <xdr:spPr bwMode="auto">
        <a:xfrm>
          <a:off x="18330849" y="6146780"/>
          <a:ext cx="8306722" cy="59141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523861</xdr:colOff>
      <xdr:row>0</xdr:row>
      <xdr:rowOff>95250</xdr:rowOff>
    </xdr:from>
    <xdr:to>
      <xdr:col>26</xdr:col>
      <xdr:colOff>119048</xdr:colOff>
      <xdr:row>25</xdr:row>
      <xdr:rowOff>133455</xdr:rowOff>
    </xdr:to>
    <xdr:pic>
      <xdr:nvPicPr>
        <xdr:cNvPr id="4" name="図 3">
          <a:extLst>
            <a:ext uri="{FF2B5EF4-FFF2-40B4-BE49-F238E27FC236}">
              <a16:creationId xmlns:a16="http://schemas.microsoft.com/office/drawing/2014/main" id="{A66BC3C9-32E8-42B7-BF2D-777C8ED037EF}"/>
            </a:ext>
          </a:extLst>
        </xdr:cNvPr>
        <xdr:cNvPicPr>
          <a:picLocks noChangeAspect="1"/>
        </xdr:cNvPicPr>
      </xdr:nvPicPr>
      <xdr:blipFill>
        <a:blip xmlns:r="http://schemas.openxmlformats.org/officeDocument/2006/relationships" r:embed="rId3"/>
        <a:stretch>
          <a:fillRect/>
        </a:stretch>
      </xdr:blipFill>
      <xdr:spPr>
        <a:xfrm>
          <a:off x="9439261" y="95250"/>
          <a:ext cx="8510587" cy="5991330"/>
        </a:xfrm>
        <a:prstGeom prst="rect">
          <a:avLst/>
        </a:prstGeom>
        <a:ln>
          <a:solidFill>
            <a:schemeClr val="tx1"/>
          </a:solidFill>
        </a:ln>
      </xdr:spPr>
    </xdr:pic>
    <xdr:clientData/>
  </xdr:twoCellAnchor>
  <xdr:twoCellAnchor editAs="oneCell">
    <xdr:from>
      <xdr:col>13</xdr:col>
      <xdr:colOff>500049</xdr:colOff>
      <xdr:row>25</xdr:row>
      <xdr:rowOff>166688</xdr:rowOff>
    </xdr:from>
    <xdr:to>
      <xdr:col>26</xdr:col>
      <xdr:colOff>125012</xdr:colOff>
      <xdr:row>51</xdr:row>
      <xdr:rowOff>5605</xdr:rowOff>
    </xdr:to>
    <xdr:pic>
      <xdr:nvPicPr>
        <xdr:cNvPr id="5" name="図 4">
          <a:extLst>
            <a:ext uri="{FF2B5EF4-FFF2-40B4-BE49-F238E27FC236}">
              <a16:creationId xmlns:a16="http://schemas.microsoft.com/office/drawing/2014/main" id="{A9CC9A49-9C35-4688-8BFA-73D79E85C7FA}"/>
            </a:ext>
          </a:extLst>
        </xdr:cNvPr>
        <xdr:cNvPicPr>
          <a:picLocks noChangeAspect="1"/>
        </xdr:cNvPicPr>
      </xdr:nvPicPr>
      <xdr:blipFill>
        <a:blip xmlns:r="http://schemas.openxmlformats.org/officeDocument/2006/relationships" r:embed="rId4"/>
        <a:stretch>
          <a:fillRect/>
        </a:stretch>
      </xdr:blipFill>
      <xdr:spPr>
        <a:xfrm>
          <a:off x="9415449" y="6119813"/>
          <a:ext cx="8540363" cy="6030167"/>
        </a:xfrm>
        <a:prstGeom prst="rect">
          <a:avLst/>
        </a:prstGeom>
        <a:ln>
          <a:solidFill>
            <a:schemeClr val="tx1"/>
          </a:solidFill>
        </a:ln>
      </xdr:spPr>
    </xdr:pic>
    <xdr:clientData/>
  </xdr:twoCellAnchor>
  <xdr:twoCellAnchor editAs="oneCell">
    <xdr:from>
      <xdr:col>0</xdr:col>
      <xdr:colOff>0</xdr:colOff>
      <xdr:row>0</xdr:row>
      <xdr:rowOff>1</xdr:rowOff>
    </xdr:from>
    <xdr:to>
      <xdr:col>12</xdr:col>
      <xdr:colOff>652153</xdr:colOff>
      <xdr:row>26</xdr:row>
      <xdr:rowOff>76201</xdr:rowOff>
    </xdr:to>
    <xdr:pic>
      <xdr:nvPicPr>
        <xdr:cNvPr id="7" name="図 6">
          <a:extLst>
            <a:ext uri="{FF2B5EF4-FFF2-40B4-BE49-F238E27FC236}">
              <a16:creationId xmlns:a16="http://schemas.microsoft.com/office/drawing/2014/main" id="{C2DE5FFD-C4B6-F2E1-BE8A-DD7B48F9443A}"/>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807"/>
        <a:stretch>
          <a:fillRect/>
        </a:stretch>
      </xdr:blipFill>
      <xdr:spPr bwMode="auto">
        <a:xfrm>
          <a:off x="0" y="1"/>
          <a:ext cx="8881753" cy="626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394607</xdr:colOff>
      <xdr:row>10</xdr:row>
      <xdr:rowOff>73096</xdr:rowOff>
    </xdr:from>
    <xdr:to>
      <xdr:col>9</xdr:col>
      <xdr:colOff>285749</xdr:colOff>
      <xdr:row>18</xdr:row>
      <xdr:rowOff>345441</xdr:rowOff>
    </xdr:to>
    <xdr:pic>
      <xdr:nvPicPr>
        <xdr:cNvPr id="2" name="図 1">
          <a:extLst>
            <a:ext uri="{FF2B5EF4-FFF2-40B4-BE49-F238E27FC236}">
              <a16:creationId xmlns:a16="http://schemas.microsoft.com/office/drawing/2014/main" id="{F97A6716-98F1-4C62-ADEC-18B15B0FAE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032" y="2644846"/>
          <a:ext cx="5529942" cy="3472745"/>
        </a:xfrm>
        <a:prstGeom prst="rect">
          <a:avLst/>
        </a:prstGeom>
      </xdr:spPr>
    </xdr:pic>
    <xdr:clientData/>
  </xdr:twoCellAnchor>
  <xdr:twoCellAnchor>
    <xdr:from>
      <xdr:col>0</xdr:col>
      <xdr:colOff>134470</xdr:colOff>
      <xdr:row>0</xdr:row>
      <xdr:rowOff>67235</xdr:rowOff>
    </xdr:from>
    <xdr:to>
      <xdr:col>2</xdr:col>
      <xdr:colOff>268941</xdr:colOff>
      <xdr:row>2</xdr:row>
      <xdr:rowOff>22411</xdr:rowOff>
    </xdr:to>
    <xdr:sp macro="" textlink="">
      <xdr:nvSpPr>
        <xdr:cNvPr id="3" name="テキスト ボックス 2">
          <a:extLst>
            <a:ext uri="{FF2B5EF4-FFF2-40B4-BE49-F238E27FC236}">
              <a16:creationId xmlns:a16="http://schemas.microsoft.com/office/drawing/2014/main" id="{0AEE3BC5-1D00-4977-BA00-67EAFC13E682}"/>
            </a:ext>
          </a:extLst>
        </xdr:cNvPr>
        <xdr:cNvSpPr txBox="1"/>
      </xdr:nvSpPr>
      <xdr:spPr>
        <a:xfrm>
          <a:off x="134470" y="67235"/>
          <a:ext cx="1458446" cy="450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基本情報入力</a:t>
          </a:r>
        </a:p>
      </xdr:txBody>
    </xdr:sp>
    <xdr:clientData/>
  </xdr:twoCellAnchor>
  <xdr:twoCellAnchor>
    <xdr:from>
      <xdr:col>2</xdr:col>
      <xdr:colOff>448235</xdr:colOff>
      <xdr:row>0</xdr:row>
      <xdr:rowOff>22412</xdr:rowOff>
    </xdr:from>
    <xdr:to>
      <xdr:col>10</xdr:col>
      <xdr:colOff>268941</xdr:colOff>
      <xdr:row>4</xdr:row>
      <xdr:rowOff>134470</xdr:rowOff>
    </xdr:to>
    <xdr:sp macro="" textlink="">
      <xdr:nvSpPr>
        <xdr:cNvPr id="5" name="正方形/長方形 4">
          <a:extLst>
            <a:ext uri="{FF2B5EF4-FFF2-40B4-BE49-F238E27FC236}">
              <a16:creationId xmlns:a16="http://schemas.microsoft.com/office/drawing/2014/main" id="{F5787EE3-27C1-4FA8-8C45-CFE1B03BB1D4}"/>
            </a:ext>
          </a:extLst>
        </xdr:cNvPr>
        <xdr:cNvSpPr/>
      </xdr:nvSpPr>
      <xdr:spPr>
        <a:xfrm>
          <a:off x="1772210" y="22412"/>
          <a:ext cx="5154706" cy="110265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68037</xdr:colOff>
      <xdr:row>12</xdr:row>
      <xdr:rowOff>81643</xdr:rowOff>
    </xdr:from>
    <xdr:to>
      <xdr:col>17</xdr:col>
      <xdr:colOff>272143</xdr:colOff>
      <xdr:row>16</xdr:row>
      <xdr:rowOff>285750</xdr:rowOff>
    </xdr:to>
    <xdr:sp macro="" textlink="">
      <xdr:nvSpPr>
        <xdr:cNvPr id="6" name="吹き出し: 四角形 5">
          <a:extLst>
            <a:ext uri="{FF2B5EF4-FFF2-40B4-BE49-F238E27FC236}">
              <a16:creationId xmlns:a16="http://schemas.microsoft.com/office/drawing/2014/main" id="{C6DFAB06-C0C9-4582-BFF5-29AEE2AB0FC4}"/>
            </a:ext>
          </a:extLst>
        </xdr:cNvPr>
        <xdr:cNvSpPr/>
      </xdr:nvSpPr>
      <xdr:spPr>
        <a:xfrm>
          <a:off x="6059262" y="3453493"/>
          <a:ext cx="4861831" cy="1804307"/>
        </a:xfrm>
        <a:prstGeom prst="wedgeRectCallout">
          <a:avLst>
            <a:gd name="adj1" fmla="val -44898"/>
            <a:gd name="adj2" fmla="val 8407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発表基準は、前年度（</a:t>
          </a:r>
          <a:r>
            <a:rPr kumimoji="1" lang="en-US" altLang="ja-JP" sz="2000" b="1">
              <a:solidFill>
                <a:srgbClr val="FF0000"/>
              </a:solidFill>
              <a:latin typeface="ＭＳ Ｐゴシック" panose="020B0600070205080204" pitchFamily="50" charset="-128"/>
              <a:ea typeface="ＭＳ Ｐゴシック" panose="020B0600070205080204" pitchFamily="50" charset="-128"/>
            </a:rPr>
            <a:t>R6)</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のものです。</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今年度の各地区の出品作品数を</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調整し、入力してください。</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2AA6593C-354F-46AD-BC73-032F8CD608B2}"/>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11</xdr:col>
      <xdr:colOff>66674</xdr:colOff>
      <xdr:row>36</xdr:row>
      <xdr:rowOff>95250</xdr:rowOff>
    </xdr:from>
    <xdr:to>
      <xdr:col>14</xdr:col>
      <xdr:colOff>314325</xdr:colOff>
      <xdr:row>41</xdr:row>
      <xdr:rowOff>85725</xdr:rowOff>
    </xdr:to>
    <xdr:sp macro="" textlink="">
      <xdr:nvSpPr>
        <xdr:cNvPr id="3" name="吹き出し: 四角形 2">
          <a:extLst>
            <a:ext uri="{FF2B5EF4-FFF2-40B4-BE49-F238E27FC236}">
              <a16:creationId xmlns:a16="http://schemas.microsoft.com/office/drawing/2014/main" id="{3B96DACE-D370-4E59-8B58-F8F2A6CAFE43}"/>
            </a:ext>
          </a:extLst>
        </xdr:cNvPr>
        <xdr:cNvSpPr/>
      </xdr:nvSpPr>
      <xdr:spPr>
        <a:xfrm>
          <a:off x="7724774" y="837247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twoCellAnchor>
    <xdr:from>
      <xdr:col>11</xdr:col>
      <xdr:colOff>38099</xdr:colOff>
      <xdr:row>21</xdr:row>
      <xdr:rowOff>428625</xdr:rowOff>
    </xdr:from>
    <xdr:to>
      <xdr:col>14</xdr:col>
      <xdr:colOff>209549</xdr:colOff>
      <xdr:row>22</xdr:row>
      <xdr:rowOff>314325</xdr:rowOff>
    </xdr:to>
    <xdr:sp macro="" textlink="">
      <xdr:nvSpPr>
        <xdr:cNvPr id="4" name="吹き出し: 四角形 3">
          <a:extLst>
            <a:ext uri="{FF2B5EF4-FFF2-40B4-BE49-F238E27FC236}">
              <a16:creationId xmlns:a16="http://schemas.microsoft.com/office/drawing/2014/main" id="{6F1F4C5D-2831-4451-A30D-22F14FABE531}"/>
            </a:ext>
          </a:extLst>
        </xdr:cNvPr>
        <xdr:cNvSpPr/>
      </xdr:nvSpPr>
      <xdr:spPr>
        <a:xfrm>
          <a:off x="7696199" y="50863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4D79A5BD-8416-4349-A13C-2D7449EE6F5B}"/>
            </a:ext>
          </a:extLst>
        </xdr:cNvPr>
        <xdr:cNvSpPr/>
      </xdr:nvSpPr>
      <xdr:spPr>
        <a:xfrm>
          <a:off x="4286251" y="7296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7E8CD984-7BD5-47FB-A569-6C98A0811AC6}"/>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D23DB729-7025-4696-99C6-25623D5E7A81}"/>
            </a:ext>
          </a:extLst>
        </xdr:cNvPr>
        <xdr:cNvSpPr/>
      </xdr:nvSpPr>
      <xdr:spPr>
        <a:xfrm>
          <a:off x="4286251" y="63436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C336A1DD-7063-4A33-B744-0792C94AA530}"/>
            </a:ext>
          </a:extLst>
        </xdr:cNvPr>
        <xdr:cNvSpPr/>
      </xdr:nvSpPr>
      <xdr:spPr>
        <a:xfrm>
          <a:off x="4286251" y="63436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28218495-FA02-4887-BF0F-5DF5DB8C1570}"/>
            </a:ext>
          </a:extLst>
        </xdr:cNvPr>
        <xdr:cNvSpPr/>
      </xdr:nvSpPr>
      <xdr:spPr>
        <a:xfrm>
          <a:off x="4286251" y="63436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20</xdr:row>
      <xdr:rowOff>152400</xdr:rowOff>
    </xdr:from>
    <xdr:to>
      <xdr:col>14</xdr:col>
      <xdr:colOff>171450</xdr:colOff>
      <xdr:row>22</xdr:row>
      <xdr:rowOff>38100</xdr:rowOff>
    </xdr:to>
    <xdr:sp macro="" textlink="">
      <xdr:nvSpPr>
        <xdr:cNvPr id="6" name="吹き出し: 四角形 5">
          <a:extLst>
            <a:ext uri="{FF2B5EF4-FFF2-40B4-BE49-F238E27FC236}">
              <a16:creationId xmlns:a16="http://schemas.microsoft.com/office/drawing/2014/main" id="{D43CFAD4-A5BB-4540-9C8D-0F46FBFD2CEB}"/>
            </a:ext>
          </a:extLst>
        </xdr:cNvPr>
        <xdr:cNvSpPr/>
      </xdr:nvSpPr>
      <xdr:spPr>
        <a:xfrm>
          <a:off x="7658100" y="43338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57150</xdr:colOff>
      <xdr:row>36</xdr:row>
      <xdr:rowOff>142875</xdr:rowOff>
    </xdr:from>
    <xdr:to>
      <xdr:col>14</xdr:col>
      <xdr:colOff>304801</xdr:colOff>
      <xdr:row>41</xdr:row>
      <xdr:rowOff>133350</xdr:rowOff>
    </xdr:to>
    <xdr:sp macro="" textlink="">
      <xdr:nvSpPr>
        <xdr:cNvPr id="7" name="吹き出し: 四角形 6">
          <a:extLst>
            <a:ext uri="{FF2B5EF4-FFF2-40B4-BE49-F238E27FC236}">
              <a16:creationId xmlns:a16="http://schemas.microsoft.com/office/drawing/2014/main" id="{A9C94675-7748-4E71-AA2B-16C0F834BEF3}"/>
            </a:ext>
          </a:extLst>
        </xdr:cNvPr>
        <xdr:cNvSpPr/>
      </xdr:nvSpPr>
      <xdr:spPr>
        <a:xfrm>
          <a:off x="7715250" y="746760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57149</xdr:colOff>
      <xdr:row>9</xdr:row>
      <xdr:rowOff>0</xdr:rowOff>
    </xdr:from>
    <xdr:to>
      <xdr:col>14</xdr:col>
      <xdr:colOff>228599</xdr:colOff>
      <xdr:row>13</xdr:row>
      <xdr:rowOff>85725</xdr:rowOff>
    </xdr:to>
    <xdr:sp macro="" textlink="">
      <xdr:nvSpPr>
        <xdr:cNvPr id="2" name="吹き出し: 四角形 1">
          <a:extLst>
            <a:ext uri="{FF2B5EF4-FFF2-40B4-BE49-F238E27FC236}">
              <a16:creationId xmlns:a16="http://schemas.microsoft.com/office/drawing/2014/main" id="{2A4C2027-7A14-4857-9417-7F46EEA8404F}"/>
            </a:ext>
          </a:extLst>
        </xdr:cNvPr>
        <xdr:cNvSpPr/>
      </xdr:nvSpPr>
      <xdr:spPr>
        <a:xfrm>
          <a:off x="7715249" y="2038350"/>
          <a:ext cx="2390775" cy="103822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31</xdr:row>
      <xdr:rowOff>66674</xdr:rowOff>
    </xdr:from>
    <xdr:to>
      <xdr:col>6</xdr:col>
      <xdr:colOff>9526</xdr:colOff>
      <xdr:row>38</xdr:row>
      <xdr:rowOff>9525</xdr:rowOff>
    </xdr:to>
    <xdr:sp macro="" textlink="">
      <xdr:nvSpPr>
        <xdr:cNvPr id="3" name="右中かっこ 2">
          <a:extLst>
            <a:ext uri="{FF2B5EF4-FFF2-40B4-BE49-F238E27FC236}">
              <a16:creationId xmlns:a16="http://schemas.microsoft.com/office/drawing/2014/main" id="{BDB110CB-CC9A-45DC-8235-D91D88BF8D8E}"/>
            </a:ext>
          </a:extLst>
        </xdr:cNvPr>
        <xdr:cNvSpPr/>
      </xdr:nvSpPr>
      <xdr:spPr>
        <a:xfrm>
          <a:off x="4286251" y="65436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31</xdr:row>
      <xdr:rowOff>66674</xdr:rowOff>
    </xdr:from>
    <xdr:to>
      <xdr:col>6</xdr:col>
      <xdr:colOff>9526</xdr:colOff>
      <xdr:row>38</xdr:row>
      <xdr:rowOff>9525</xdr:rowOff>
    </xdr:to>
    <xdr:sp macro="" textlink="">
      <xdr:nvSpPr>
        <xdr:cNvPr id="4" name="右中かっこ 3">
          <a:extLst>
            <a:ext uri="{FF2B5EF4-FFF2-40B4-BE49-F238E27FC236}">
              <a16:creationId xmlns:a16="http://schemas.microsoft.com/office/drawing/2014/main" id="{F31B08A7-E58F-4C39-A34F-82B08AA0F09C}"/>
            </a:ext>
          </a:extLst>
        </xdr:cNvPr>
        <xdr:cNvSpPr/>
      </xdr:nvSpPr>
      <xdr:spPr>
        <a:xfrm>
          <a:off x="4286251" y="65436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31</xdr:row>
      <xdr:rowOff>66674</xdr:rowOff>
    </xdr:from>
    <xdr:to>
      <xdr:col>6</xdr:col>
      <xdr:colOff>9526</xdr:colOff>
      <xdr:row>38</xdr:row>
      <xdr:rowOff>9525</xdr:rowOff>
    </xdr:to>
    <xdr:sp macro="" textlink="">
      <xdr:nvSpPr>
        <xdr:cNvPr id="5" name="右中かっこ 4">
          <a:extLst>
            <a:ext uri="{FF2B5EF4-FFF2-40B4-BE49-F238E27FC236}">
              <a16:creationId xmlns:a16="http://schemas.microsoft.com/office/drawing/2014/main" id="{4850A1BE-5E60-448E-977F-24E831882440}"/>
            </a:ext>
          </a:extLst>
        </xdr:cNvPr>
        <xdr:cNvSpPr/>
      </xdr:nvSpPr>
      <xdr:spPr>
        <a:xfrm>
          <a:off x="4286251" y="6543674"/>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22</xdr:row>
      <xdr:rowOff>57150</xdr:rowOff>
    </xdr:from>
    <xdr:to>
      <xdr:col>14</xdr:col>
      <xdr:colOff>266700</xdr:colOff>
      <xdr:row>23</xdr:row>
      <xdr:rowOff>190500</xdr:rowOff>
    </xdr:to>
    <xdr:sp macro="" textlink="">
      <xdr:nvSpPr>
        <xdr:cNvPr id="6" name="吹き出し: 四角形 5">
          <a:extLst>
            <a:ext uri="{FF2B5EF4-FFF2-40B4-BE49-F238E27FC236}">
              <a16:creationId xmlns:a16="http://schemas.microsoft.com/office/drawing/2014/main" id="{9D448F76-AC64-46AC-B98C-088110456DC4}"/>
            </a:ext>
          </a:extLst>
        </xdr:cNvPr>
        <xdr:cNvSpPr/>
      </xdr:nvSpPr>
      <xdr:spPr>
        <a:xfrm>
          <a:off x="7753350" y="470535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104775</xdr:colOff>
      <xdr:row>37</xdr:row>
      <xdr:rowOff>123825</xdr:rowOff>
    </xdr:from>
    <xdr:to>
      <xdr:col>14</xdr:col>
      <xdr:colOff>352426</xdr:colOff>
      <xdr:row>42</xdr:row>
      <xdr:rowOff>114300</xdr:rowOff>
    </xdr:to>
    <xdr:sp macro="" textlink="">
      <xdr:nvSpPr>
        <xdr:cNvPr id="7" name="吹き出し: 四角形 6">
          <a:extLst>
            <a:ext uri="{FF2B5EF4-FFF2-40B4-BE49-F238E27FC236}">
              <a16:creationId xmlns:a16="http://schemas.microsoft.com/office/drawing/2014/main" id="{515AFC64-41D4-47F0-AA5F-46EED273CC39}"/>
            </a:ext>
          </a:extLst>
        </xdr:cNvPr>
        <xdr:cNvSpPr/>
      </xdr:nvSpPr>
      <xdr:spPr>
        <a:xfrm>
          <a:off x="7762875" y="764857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BF8457CF-2FA8-4E1A-92C1-70B48AFFA27C}"/>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7C9323FF-26CC-4B8A-B10C-AC7ACD9F34E0}"/>
            </a:ext>
          </a:extLst>
        </xdr:cNvPr>
        <xdr:cNvSpPr/>
      </xdr:nvSpPr>
      <xdr:spPr>
        <a:xfrm>
          <a:off x="4286251" y="61150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48790D23-9DB6-4152-B243-42BAE30508FA}"/>
            </a:ext>
          </a:extLst>
        </xdr:cNvPr>
        <xdr:cNvSpPr/>
      </xdr:nvSpPr>
      <xdr:spPr>
        <a:xfrm>
          <a:off x="4286251" y="61150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E283838D-CF9B-4250-BB4A-6A5C9DE9921C}"/>
            </a:ext>
          </a:extLst>
        </xdr:cNvPr>
        <xdr:cNvSpPr/>
      </xdr:nvSpPr>
      <xdr:spPr>
        <a:xfrm>
          <a:off x="4286251" y="61150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20</xdr:row>
      <xdr:rowOff>123825</xdr:rowOff>
    </xdr:from>
    <xdr:to>
      <xdr:col>14</xdr:col>
      <xdr:colOff>257175</xdr:colOff>
      <xdr:row>22</xdr:row>
      <xdr:rowOff>123825</xdr:rowOff>
    </xdr:to>
    <xdr:sp macro="" textlink="">
      <xdr:nvSpPr>
        <xdr:cNvPr id="6" name="吹き出し: 四角形 5">
          <a:extLst>
            <a:ext uri="{FF2B5EF4-FFF2-40B4-BE49-F238E27FC236}">
              <a16:creationId xmlns:a16="http://schemas.microsoft.com/office/drawing/2014/main" id="{945362EE-4B9F-4BF8-82FA-208C22072A44}"/>
            </a:ext>
          </a:extLst>
        </xdr:cNvPr>
        <xdr:cNvSpPr/>
      </xdr:nvSpPr>
      <xdr:spPr>
        <a:xfrm>
          <a:off x="7743825" y="4305300"/>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57150</xdr:colOff>
      <xdr:row>36</xdr:row>
      <xdr:rowOff>76200</xdr:rowOff>
    </xdr:from>
    <xdr:to>
      <xdr:col>14</xdr:col>
      <xdr:colOff>304801</xdr:colOff>
      <xdr:row>41</xdr:row>
      <xdr:rowOff>66675</xdr:rowOff>
    </xdr:to>
    <xdr:sp macro="" textlink="">
      <xdr:nvSpPr>
        <xdr:cNvPr id="7" name="吹き出し: 四角形 6">
          <a:extLst>
            <a:ext uri="{FF2B5EF4-FFF2-40B4-BE49-F238E27FC236}">
              <a16:creationId xmlns:a16="http://schemas.microsoft.com/office/drawing/2014/main" id="{AA33E7FD-6FD8-47C4-B929-B2345E6E9A7F}"/>
            </a:ext>
          </a:extLst>
        </xdr:cNvPr>
        <xdr:cNvSpPr/>
      </xdr:nvSpPr>
      <xdr:spPr>
        <a:xfrm>
          <a:off x="7715250" y="7172325"/>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19049</xdr:colOff>
      <xdr:row>8</xdr:row>
      <xdr:rowOff>180975</xdr:rowOff>
    </xdr:from>
    <xdr:to>
      <xdr:col>14</xdr:col>
      <xdr:colOff>190499</xdr:colOff>
      <xdr:row>12</xdr:row>
      <xdr:rowOff>28575</xdr:rowOff>
    </xdr:to>
    <xdr:sp macro="" textlink="">
      <xdr:nvSpPr>
        <xdr:cNvPr id="2" name="吹き出し: 四角形 1">
          <a:extLst>
            <a:ext uri="{FF2B5EF4-FFF2-40B4-BE49-F238E27FC236}">
              <a16:creationId xmlns:a16="http://schemas.microsoft.com/office/drawing/2014/main" id="{4A8518DE-8C0D-4508-AB43-C299F70A5A7A}"/>
            </a:ext>
          </a:extLst>
        </xdr:cNvPr>
        <xdr:cNvSpPr/>
      </xdr:nvSpPr>
      <xdr:spPr>
        <a:xfrm>
          <a:off x="7677149" y="1981200"/>
          <a:ext cx="2390775" cy="80010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氏名は確認しながら直接入力する</a:t>
          </a:r>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3" name="右中かっこ 2">
          <a:extLst>
            <a:ext uri="{FF2B5EF4-FFF2-40B4-BE49-F238E27FC236}">
              <a16:creationId xmlns:a16="http://schemas.microsoft.com/office/drawing/2014/main" id="{0BEC95BE-CC23-4F32-A4B8-0A5ADCF10C40}"/>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4" name="右中かっこ 3">
          <a:extLst>
            <a:ext uri="{FF2B5EF4-FFF2-40B4-BE49-F238E27FC236}">
              <a16:creationId xmlns:a16="http://schemas.microsoft.com/office/drawing/2014/main" id="{9BC771E7-B801-49F9-B099-EBD403D50E9B}"/>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30</xdr:row>
      <xdr:rowOff>66674</xdr:rowOff>
    </xdr:from>
    <xdr:to>
      <xdr:col>6</xdr:col>
      <xdr:colOff>9526</xdr:colOff>
      <xdr:row>37</xdr:row>
      <xdr:rowOff>9525</xdr:rowOff>
    </xdr:to>
    <xdr:sp macro="" textlink="">
      <xdr:nvSpPr>
        <xdr:cNvPr id="5" name="右中かっこ 4">
          <a:extLst>
            <a:ext uri="{FF2B5EF4-FFF2-40B4-BE49-F238E27FC236}">
              <a16:creationId xmlns:a16="http://schemas.microsoft.com/office/drawing/2014/main" id="{7F3371BA-D6EB-4D2D-9355-28685837F18A}"/>
            </a:ext>
          </a:extLst>
        </xdr:cNvPr>
        <xdr:cNvSpPr/>
      </xdr:nvSpPr>
      <xdr:spPr>
        <a:xfrm>
          <a:off x="4286251" y="6153149"/>
          <a:ext cx="247650" cy="1181101"/>
        </a:xfrm>
        <a:prstGeom prst="rightBrace">
          <a:avLst>
            <a:gd name="adj1" fmla="val 2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20</xdr:row>
      <xdr:rowOff>152400</xdr:rowOff>
    </xdr:from>
    <xdr:to>
      <xdr:col>14</xdr:col>
      <xdr:colOff>247650</xdr:colOff>
      <xdr:row>22</xdr:row>
      <xdr:rowOff>133350</xdr:rowOff>
    </xdr:to>
    <xdr:sp macro="" textlink="">
      <xdr:nvSpPr>
        <xdr:cNvPr id="6" name="吹き出し: 四角形 5">
          <a:extLst>
            <a:ext uri="{FF2B5EF4-FFF2-40B4-BE49-F238E27FC236}">
              <a16:creationId xmlns:a16="http://schemas.microsoft.com/office/drawing/2014/main" id="{FC8A06E7-7AD1-44A1-AF19-EC370A7E136B}"/>
            </a:ext>
          </a:extLst>
        </xdr:cNvPr>
        <xdr:cNvSpPr/>
      </xdr:nvSpPr>
      <xdr:spPr>
        <a:xfrm>
          <a:off x="7734300" y="4333875"/>
          <a:ext cx="2390775" cy="361950"/>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各部門基準シートに入力する</a:t>
          </a:r>
        </a:p>
      </xdr:txBody>
    </xdr:sp>
    <xdr:clientData/>
  </xdr:twoCellAnchor>
  <xdr:twoCellAnchor>
    <xdr:from>
      <xdr:col>11</xdr:col>
      <xdr:colOff>114300</xdr:colOff>
      <xdr:row>36</xdr:row>
      <xdr:rowOff>123825</xdr:rowOff>
    </xdr:from>
    <xdr:to>
      <xdr:col>14</xdr:col>
      <xdr:colOff>361951</xdr:colOff>
      <xdr:row>41</xdr:row>
      <xdr:rowOff>114300</xdr:rowOff>
    </xdr:to>
    <xdr:sp macro="" textlink="">
      <xdr:nvSpPr>
        <xdr:cNvPr id="7" name="吹き出し: 四角形 6">
          <a:extLst>
            <a:ext uri="{FF2B5EF4-FFF2-40B4-BE49-F238E27FC236}">
              <a16:creationId xmlns:a16="http://schemas.microsoft.com/office/drawing/2014/main" id="{C8E58F40-10F6-4F0B-9494-E3EA902B4B2B}"/>
            </a:ext>
          </a:extLst>
        </xdr:cNvPr>
        <xdr:cNvSpPr/>
      </xdr:nvSpPr>
      <xdr:spPr>
        <a:xfrm>
          <a:off x="7772400" y="7258050"/>
          <a:ext cx="2466976" cy="942975"/>
        </a:xfrm>
        <a:prstGeom prst="wedgeRectCallout">
          <a:avLst>
            <a:gd name="adj1" fmla="val -68560"/>
            <a:gd name="adj2" fmla="val 40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確実に連絡の取れるアドレスを入力。間違いがないか確認をして下さい。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d&#30476;&#20013;&#25991;&#36899;\Users\ta0731\AppData\Local\Temp\Temp1_2013_waza_056.zip\2013_waza_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o-chubun@chorus.ocn.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o-chubun@chorus.ocn.ne.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o-chubun@chorus.ocn.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o-chubun@chorus.ocn.ne.jp"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o-chubun@chorus.ocn.ne.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o-chubun@chorus.ocn.ne.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o-chubun@chorus.ocn.ne.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chubun@chorus.ocn.ne.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o-chubun@chorus.ocn.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o-chubun@chorus.ocn.ne.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o-chubun@chorus.ocn.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o-chubun@chorus.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EFBF-EC63-4DFC-9BC7-14B35882918C}">
  <sheetPr>
    <pageSetUpPr fitToPage="1"/>
  </sheetPr>
  <dimension ref="A1:N53"/>
  <sheetViews>
    <sheetView tabSelected="1" view="pageBreakPreview" zoomScale="70" zoomScaleNormal="100" zoomScaleSheetLayoutView="70" workbookViewId="0">
      <selection activeCell="A2" sqref="A2:J2"/>
    </sheetView>
  </sheetViews>
  <sheetFormatPr defaultColWidth="8.875" defaultRowHeight="15" x14ac:dyDescent="0.4"/>
  <cols>
    <col min="1" max="1" width="2.5" style="1" customWidth="1"/>
    <col min="2" max="2" width="4.875" style="4" bestFit="1" customWidth="1"/>
    <col min="3" max="8" width="8.875" style="1"/>
    <col min="9" max="9" width="11.5" style="1" customWidth="1"/>
    <col min="10" max="10" width="16.5" style="1" customWidth="1"/>
    <col min="11" max="11" width="16.25" style="1" customWidth="1"/>
    <col min="12" max="16384" width="8.875" style="1"/>
  </cols>
  <sheetData>
    <row r="1" spans="1:14" ht="15" customHeight="1" x14ac:dyDescent="0.4">
      <c r="C1" s="113"/>
      <c r="D1" s="113"/>
      <c r="E1" s="113"/>
      <c r="F1" s="113"/>
      <c r="G1" s="113"/>
      <c r="H1" s="113"/>
      <c r="I1" s="113"/>
      <c r="J1" s="113"/>
    </row>
    <row r="2" spans="1:14" ht="32.25" customHeight="1" x14ac:dyDescent="0.4">
      <c r="A2" s="114" t="s">
        <v>131</v>
      </c>
      <c r="B2" s="114"/>
      <c r="C2" s="114"/>
      <c r="D2" s="114"/>
      <c r="E2" s="114"/>
      <c r="F2" s="114"/>
      <c r="G2" s="114"/>
      <c r="H2" s="114"/>
      <c r="I2" s="114"/>
      <c r="J2" s="114"/>
    </row>
    <row r="3" spans="1:14" ht="15" customHeight="1" x14ac:dyDescent="0.4"/>
    <row r="4" spans="1:14" ht="21" customHeight="1" x14ac:dyDescent="0.4">
      <c r="B4" s="93" t="s">
        <v>227</v>
      </c>
      <c r="C4" s="103" t="s">
        <v>25</v>
      </c>
      <c r="D4" s="103"/>
      <c r="E4" s="103"/>
      <c r="F4" s="103"/>
      <c r="G4" s="103"/>
      <c r="H4" s="103"/>
      <c r="I4" s="103"/>
      <c r="J4" s="103"/>
      <c r="K4" s="103"/>
    </row>
    <row r="5" spans="1:14" ht="21" customHeight="1" x14ac:dyDescent="0.4">
      <c r="B5" s="93"/>
      <c r="C5" s="102" t="s">
        <v>26</v>
      </c>
      <c r="D5" s="102"/>
      <c r="E5" s="102"/>
      <c r="F5" s="102"/>
      <c r="G5" s="102"/>
      <c r="H5" s="102"/>
      <c r="I5" s="102"/>
      <c r="J5" s="102"/>
      <c r="K5" s="102"/>
    </row>
    <row r="6" spans="1:14" ht="21" customHeight="1" x14ac:dyDescent="0.4">
      <c r="B6" s="93"/>
      <c r="C6" s="102" t="s">
        <v>27</v>
      </c>
      <c r="D6" s="102"/>
      <c r="E6" s="102"/>
      <c r="F6" s="102"/>
      <c r="G6" s="102"/>
      <c r="H6" s="102"/>
      <c r="I6" s="102"/>
      <c r="J6" s="102"/>
      <c r="K6" s="102"/>
    </row>
    <row r="7" spans="1:14" ht="21" customHeight="1" x14ac:dyDescent="0.4">
      <c r="B7" s="93"/>
      <c r="C7" s="102" t="s">
        <v>28</v>
      </c>
      <c r="D7" s="102"/>
      <c r="E7" s="102"/>
      <c r="F7" s="102"/>
      <c r="G7" s="102"/>
      <c r="H7" s="102"/>
      <c r="I7" s="102"/>
      <c r="J7" s="102"/>
      <c r="K7" s="102"/>
    </row>
    <row r="8" spans="1:14" ht="15" customHeight="1" x14ac:dyDescent="0.4">
      <c r="B8" s="93"/>
      <c r="C8" s="102"/>
      <c r="D8" s="102"/>
      <c r="E8" s="102"/>
      <c r="F8" s="102"/>
      <c r="G8" s="102"/>
      <c r="H8" s="102"/>
      <c r="I8" s="102"/>
      <c r="J8" s="102"/>
      <c r="K8" s="102"/>
    </row>
    <row r="9" spans="1:14" ht="21" customHeight="1" x14ac:dyDescent="0.4">
      <c r="B9" s="93" t="s">
        <v>1</v>
      </c>
      <c r="C9" s="103" t="s">
        <v>29</v>
      </c>
      <c r="D9" s="103"/>
      <c r="E9" s="103"/>
      <c r="F9" s="103"/>
      <c r="G9" s="103"/>
      <c r="H9" s="103"/>
      <c r="I9" s="103"/>
      <c r="J9" s="103"/>
      <c r="K9" s="103"/>
    </row>
    <row r="10" spans="1:14" ht="15" customHeight="1" x14ac:dyDescent="0.4">
      <c r="B10" s="93"/>
      <c r="C10" s="102"/>
      <c r="D10" s="102"/>
      <c r="E10" s="102"/>
      <c r="F10" s="102"/>
      <c r="G10" s="102"/>
      <c r="H10" s="102"/>
      <c r="I10" s="102"/>
      <c r="J10" s="102"/>
      <c r="K10" s="102"/>
    </row>
    <row r="11" spans="1:14" ht="21" customHeight="1" x14ac:dyDescent="0.4">
      <c r="B11" s="93" t="s">
        <v>228</v>
      </c>
      <c r="C11" s="103" t="s">
        <v>30</v>
      </c>
      <c r="D11" s="103"/>
      <c r="E11" s="103"/>
      <c r="F11" s="103"/>
      <c r="G11" s="103"/>
      <c r="H11" s="103"/>
      <c r="I11" s="103"/>
      <c r="J11" s="103"/>
      <c r="K11" s="103"/>
    </row>
    <row r="12" spans="1:14" ht="26.25" customHeight="1" x14ac:dyDescent="0.4">
      <c r="B12" s="93"/>
      <c r="C12" s="104" t="s">
        <v>31</v>
      </c>
      <c r="D12" s="105"/>
      <c r="E12" s="105"/>
      <c r="F12" s="105"/>
      <c r="G12" s="105"/>
      <c r="H12" s="105"/>
      <c r="I12" s="105"/>
      <c r="J12" s="105"/>
      <c r="K12" s="105"/>
    </row>
    <row r="13" spans="1:14" ht="37.5" customHeight="1" x14ac:dyDescent="0.4">
      <c r="B13" s="93"/>
      <c r="C13" s="104" t="s">
        <v>153</v>
      </c>
      <c r="D13" s="105"/>
      <c r="E13" s="105"/>
      <c r="F13" s="105"/>
      <c r="G13" s="105"/>
      <c r="H13" s="105"/>
      <c r="I13" s="105"/>
      <c r="J13" s="105"/>
      <c r="K13" s="105"/>
    </row>
    <row r="14" spans="1:14" ht="37.5" customHeight="1" x14ac:dyDescent="0.4">
      <c r="B14" s="93"/>
      <c r="C14" s="106" t="s">
        <v>154</v>
      </c>
      <c r="D14" s="107"/>
      <c r="E14" s="107"/>
      <c r="F14" s="107"/>
      <c r="G14" s="107"/>
      <c r="H14" s="107"/>
      <c r="I14" s="107"/>
      <c r="J14" s="107"/>
      <c r="K14" s="107"/>
      <c r="N14" s="8"/>
    </row>
    <row r="15" spans="1:14" ht="37.5" customHeight="1" x14ac:dyDescent="0.4">
      <c r="B15" s="93"/>
      <c r="C15" s="108" t="s">
        <v>32</v>
      </c>
      <c r="D15" s="102"/>
      <c r="E15" s="102"/>
      <c r="F15" s="102"/>
      <c r="G15" s="102"/>
      <c r="H15" s="102"/>
      <c r="I15" s="102"/>
      <c r="J15" s="102"/>
      <c r="K15" s="102"/>
    </row>
    <row r="16" spans="1:14" ht="26.25" customHeight="1" x14ac:dyDescent="0.4">
      <c r="B16" s="93"/>
      <c r="C16" s="105" t="s">
        <v>33</v>
      </c>
      <c r="D16" s="105"/>
      <c r="E16" s="105"/>
      <c r="F16" s="105"/>
      <c r="G16" s="105"/>
      <c r="H16" s="105"/>
      <c r="I16" s="105"/>
      <c r="J16" s="105"/>
      <c r="K16" s="105"/>
    </row>
    <row r="17" spans="2:11" ht="15" customHeight="1" x14ac:dyDescent="0.4">
      <c r="B17" s="93"/>
      <c r="C17" s="31"/>
      <c r="D17" s="31"/>
      <c r="E17" s="31"/>
      <c r="F17" s="31"/>
      <c r="G17" s="31"/>
      <c r="H17" s="31"/>
      <c r="I17" s="31"/>
      <c r="J17" s="31"/>
      <c r="K17" s="31"/>
    </row>
    <row r="18" spans="2:11" ht="42" customHeight="1" x14ac:dyDescent="0.4">
      <c r="B18" s="93"/>
      <c r="C18" s="109" t="s">
        <v>155</v>
      </c>
      <c r="D18" s="110"/>
      <c r="E18" s="110"/>
      <c r="F18" s="110"/>
      <c r="G18" s="110"/>
      <c r="H18" s="110"/>
      <c r="I18" s="110"/>
      <c r="J18" s="110"/>
      <c r="K18" s="110"/>
    </row>
    <row r="19" spans="2:11" ht="34.5" x14ac:dyDescent="0.4">
      <c r="B19" s="93"/>
      <c r="C19" s="111" t="s">
        <v>23</v>
      </c>
      <c r="D19" s="112"/>
      <c r="E19" s="112"/>
      <c r="F19" s="112"/>
      <c r="G19" s="112"/>
      <c r="H19" s="112"/>
      <c r="I19" s="112"/>
      <c r="J19" s="112"/>
      <c r="K19" s="112"/>
    </row>
    <row r="20" spans="2:11" ht="15" customHeight="1" x14ac:dyDescent="0.4">
      <c r="B20" s="93"/>
      <c r="C20" s="30"/>
      <c r="D20" s="30"/>
      <c r="E20" s="30"/>
      <c r="F20" s="30"/>
      <c r="G20" s="30"/>
      <c r="H20" s="30"/>
      <c r="I20" s="30"/>
      <c r="J20" s="30"/>
      <c r="K20" s="30"/>
    </row>
    <row r="21" spans="2:11" ht="18.75" customHeight="1" x14ac:dyDescent="0.4">
      <c r="B21" s="93" t="s">
        <v>229</v>
      </c>
      <c r="C21" s="103" t="s">
        <v>34</v>
      </c>
      <c r="D21" s="103"/>
      <c r="E21" s="103"/>
      <c r="F21" s="103"/>
      <c r="G21" s="103"/>
      <c r="H21" s="103"/>
      <c r="I21" s="103"/>
      <c r="J21" s="103"/>
      <c r="K21" s="103"/>
    </row>
    <row r="22" spans="2:11" ht="26.25" customHeight="1" x14ac:dyDescent="0.4">
      <c r="B22" s="93"/>
      <c r="C22" s="102" t="s">
        <v>35</v>
      </c>
      <c r="D22" s="102"/>
      <c r="E22" s="102"/>
      <c r="F22" s="102"/>
      <c r="G22" s="102"/>
      <c r="H22" s="102"/>
      <c r="I22" s="102"/>
      <c r="J22" s="102"/>
      <c r="K22" s="102"/>
    </row>
    <row r="23" spans="2:11" ht="26.25" customHeight="1" x14ac:dyDescent="0.4">
      <c r="B23" s="93"/>
      <c r="C23" s="102" t="s">
        <v>156</v>
      </c>
      <c r="D23" s="102"/>
      <c r="E23" s="102"/>
      <c r="F23" s="102"/>
      <c r="G23" s="102"/>
      <c r="H23" s="102"/>
      <c r="I23" s="102"/>
      <c r="J23" s="102"/>
      <c r="K23" s="102"/>
    </row>
    <row r="24" spans="2:11" ht="26.25" customHeight="1" x14ac:dyDescent="0.4">
      <c r="B24" s="93"/>
      <c r="C24" s="102" t="s">
        <v>36</v>
      </c>
      <c r="D24" s="102"/>
      <c r="E24" s="102"/>
      <c r="F24" s="102"/>
      <c r="G24" s="102"/>
      <c r="H24" s="102"/>
      <c r="I24" s="102"/>
      <c r="J24" s="102"/>
      <c r="K24" s="102"/>
    </row>
    <row r="25" spans="2:11" ht="26.25" customHeight="1" x14ac:dyDescent="0.4">
      <c r="B25" s="93"/>
      <c r="C25" s="102" t="s">
        <v>37</v>
      </c>
      <c r="D25" s="102"/>
      <c r="E25" s="102"/>
      <c r="F25" s="102"/>
      <c r="G25" s="102"/>
      <c r="H25" s="102"/>
      <c r="I25" s="102"/>
      <c r="J25" s="102"/>
      <c r="K25" s="102"/>
    </row>
    <row r="26" spans="2:11" ht="26.25" customHeight="1" x14ac:dyDescent="0.4">
      <c r="B26" s="93"/>
      <c r="C26" s="102" t="s">
        <v>157</v>
      </c>
      <c r="D26" s="102"/>
      <c r="E26" s="102"/>
      <c r="F26" s="102"/>
      <c r="G26" s="102"/>
      <c r="H26" s="102"/>
      <c r="I26" s="102"/>
      <c r="J26" s="102"/>
      <c r="K26" s="102"/>
    </row>
    <row r="27" spans="2:11" ht="26.25" customHeight="1" x14ac:dyDescent="0.4">
      <c r="B27" s="93"/>
      <c r="C27" s="102" t="s">
        <v>38</v>
      </c>
      <c r="D27" s="102"/>
      <c r="E27" s="102"/>
      <c r="F27" s="102"/>
      <c r="G27" s="102"/>
      <c r="H27" s="102"/>
      <c r="I27" s="102"/>
      <c r="J27" s="102"/>
      <c r="K27" s="102"/>
    </row>
    <row r="28" spans="2:11" ht="15" customHeight="1" x14ac:dyDescent="0.4">
      <c r="B28" s="93"/>
      <c r="C28" s="27"/>
      <c r="D28" s="27"/>
      <c r="E28" s="27"/>
      <c r="F28" s="27"/>
      <c r="G28" s="27"/>
      <c r="H28" s="27"/>
      <c r="I28" s="27"/>
      <c r="J28" s="27"/>
      <c r="K28" s="27"/>
    </row>
    <row r="29" spans="2:11" ht="18.75" customHeight="1" x14ac:dyDescent="0.4">
      <c r="B29" s="93" t="s">
        <v>230</v>
      </c>
      <c r="C29" s="103" t="s">
        <v>222</v>
      </c>
      <c r="D29" s="103"/>
      <c r="E29" s="103"/>
      <c r="F29" s="103"/>
      <c r="G29" s="103"/>
      <c r="H29" s="103"/>
      <c r="I29" s="103"/>
      <c r="J29" s="103"/>
      <c r="K29" s="103"/>
    </row>
    <row r="30" spans="2:11" ht="18.75" customHeight="1" x14ac:dyDescent="0.4">
      <c r="B30" s="93"/>
      <c r="C30" s="102" t="s">
        <v>225</v>
      </c>
      <c r="D30" s="102"/>
      <c r="E30" s="102"/>
      <c r="F30" s="102"/>
      <c r="G30" s="102"/>
      <c r="H30" s="102"/>
      <c r="I30" s="102"/>
      <c r="J30" s="102"/>
      <c r="K30" s="102"/>
    </row>
    <row r="31" spans="2:11" ht="27" customHeight="1" x14ac:dyDescent="0.4">
      <c r="B31" s="93"/>
      <c r="C31" s="102" t="s">
        <v>223</v>
      </c>
      <c r="D31" s="102"/>
      <c r="E31" s="102"/>
      <c r="F31" s="102"/>
      <c r="G31" s="102"/>
      <c r="H31" s="102"/>
      <c r="I31" s="102"/>
      <c r="J31" s="102"/>
      <c r="K31" s="102"/>
    </row>
    <row r="32" spans="2:11" ht="27" customHeight="1" x14ac:dyDescent="0.4">
      <c r="B32" s="93"/>
      <c r="C32" s="102" t="s">
        <v>224</v>
      </c>
      <c r="D32" s="102"/>
      <c r="E32" s="102"/>
      <c r="F32" s="102"/>
      <c r="G32" s="102"/>
      <c r="H32" s="102"/>
      <c r="I32" s="102"/>
      <c r="J32" s="102"/>
      <c r="K32" s="102"/>
    </row>
    <row r="33" spans="2:11" ht="26.25" customHeight="1" x14ac:dyDescent="0.4">
      <c r="B33" s="93"/>
      <c r="C33" s="102" t="s">
        <v>226</v>
      </c>
      <c r="D33" s="102"/>
      <c r="E33" s="102"/>
      <c r="F33" s="102"/>
      <c r="G33" s="102"/>
      <c r="H33" s="102"/>
      <c r="I33" s="102"/>
      <c r="J33" s="102"/>
      <c r="K33" s="102"/>
    </row>
    <row r="34" spans="2:11" ht="15" customHeight="1" x14ac:dyDescent="0.4">
      <c r="B34" s="93"/>
      <c r="C34" s="102"/>
      <c r="D34" s="102"/>
      <c r="E34" s="102"/>
      <c r="F34" s="102"/>
      <c r="G34" s="102"/>
      <c r="H34" s="102"/>
      <c r="I34" s="102"/>
      <c r="J34" s="102"/>
      <c r="K34" s="102"/>
    </row>
    <row r="35" spans="2:11" ht="26.25" customHeight="1" x14ac:dyDescent="0.4">
      <c r="B35" s="93" t="s">
        <v>2</v>
      </c>
      <c r="C35" s="103" t="s">
        <v>39</v>
      </c>
      <c r="D35" s="103"/>
      <c r="E35" s="103"/>
      <c r="F35" s="103"/>
      <c r="G35" s="103"/>
      <c r="H35" s="103"/>
      <c r="I35" s="103"/>
      <c r="J35" s="103"/>
      <c r="K35" s="103"/>
    </row>
    <row r="36" spans="2:11" ht="19.5" customHeight="1" x14ac:dyDescent="0.4">
      <c r="B36" s="93"/>
      <c r="C36" s="101" t="s">
        <v>40</v>
      </c>
      <c r="D36" s="101"/>
      <c r="E36" s="101" t="s">
        <v>41</v>
      </c>
      <c r="F36" s="101"/>
      <c r="G36" s="101"/>
      <c r="H36" s="101"/>
      <c r="I36" s="101" t="s">
        <v>42</v>
      </c>
      <c r="J36" s="101"/>
      <c r="K36" s="101"/>
    </row>
    <row r="37" spans="2:11" ht="22.5" customHeight="1" x14ac:dyDescent="0.4">
      <c r="B37" s="93"/>
      <c r="C37" s="95" t="s">
        <v>158</v>
      </c>
      <c r="D37" s="95"/>
      <c r="E37" s="96" t="s">
        <v>43</v>
      </c>
      <c r="F37" s="96"/>
      <c r="G37" s="96"/>
      <c r="H37" s="96"/>
      <c r="I37" s="96" t="s">
        <v>44</v>
      </c>
      <c r="J37" s="96"/>
      <c r="K37" s="96"/>
    </row>
    <row r="38" spans="2:11" ht="22.5" customHeight="1" x14ac:dyDescent="0.4">
      <c r="B38" s="93"/>
      <c r="C38" s="95" t="s">
        <v>159</v>
      </c>
      <c r="D38" s="95"/>
      <c r="E38" s="96" t="s">
        <v>45</v>
      </c>
      <c r="F38" s="96"/>
      <c r="G38" s="96"/>
      <c r="H38" s="96"/>
      <c r="I38" s="96" t="s">
        <v>46</v>
      </c>
      <c r="J38" s="96"/>
      <c r="K38" s="96"/>
    </row>
    <row r="39" spans="2:11" ht="22.5" customHeight="1" x14ac:dyDescent="0.4">
      <c r="B39" s="93"/>
      <c r="C39" s="95" t="s">
        <v>160</v>
      </c>
      <c r="D39" s="95"/>
      <c r="E39" s="96" t="s">
        <v>47</v>
      </c>
      <c r="F39" s="96"/>
      <c r="G39" s="96"/>
      <c r="H39" s="96"/>
      <c r="I39" s="96" t="s">
        <v>48</v>
      </c>
      <c r="J39" s="96"/>
      <c r="K39" s="96"/>
    </row>
    <row r="40" spans="2:11" ht="22.5" customHeight="1" x14ac:dyDescent="0.4">
      <c r="B40" s="93"/>
      <c r="C40" s="95" t="s">
        <v>161</v>
      </c>
      <c r="D40" s="95"/>
      <c r="E40" s="96" t="s">
        <v>133</v>
      </c>
      <c r="F40" s="96"/>
      <c r="G40" s="96"/>
      <c r="H40" s="96"/>
      <c r="I40" s="96" t="s">
        <v>134</v>
      </c>
      <c r="J40" s="96"/>
      <c r="K40" s="96"/>
    </row>
    <row r="41" spans="2:11" ht="22.5" customHeight="1" x14ac:dyDescent="0.4">
      <c r="B41" s="93"/>
      <c r="C41" s="95" t="s">
        <v>162</v>
      </c>
      <c r="D41" s="95"/>
      <c r="E41" s="96" t="s">
        <v>135</v>
      </c>
      <c r="F41" s="96"/>
      <c r="G41" s="96"/>
      <c r="H41" s="96"/>
      <c r="I41" s="96"/>
      <c r="J41" s="96"/>
      <c r="K41" s="96"/>
    </row>
    <row r="42" spans="2:11" ht="22.5" customHeight="1" x14ac:dyDescent="0.4">
      <c r="B42" s="93"/>
      <c r="C42" s="97" t="s">
        <v>163</v>
      </c>
      <c r="D42" s="98"/>
      <c r="E42" s="99" t="s">
        <v>164</v>
      </c>
      <c r="F42" s="99"/>
      <c r="G42" s="99"/>
      <c r="H42" s="99"/>
      <c r="I42" s="99"/>
      <c r="J42" s="99"/>
      <c r="K42" s="100"/>
    </row>
    <row r="43" spans="2:11" ht="15" customHeight="1" x14ac:dyDescent="0.4">
      <c r="B43" s="94"/>
      <c r="C43" s="30"/>
      <c r="D43" s="30"/>
      <c r="E43" s="30"/>
      <c r="F43" s="30"/>
      <c r="G43" s="30"/>
      <c r="H43" s="30"/>
      <c r="I43" s="30"/>
      <c r="J43" s="30"/>
      <c r="K43" s="30"/>
    </row>
    <row r="44" spans="2:11" ht="18.75" customHeight="1" x14ac:dyDescent="0.4"/>
    <row r="45" spans="2:11" ht="18" customHeight="1" x14ac:dyDescent="0.4"/>
    <row r="46" spans="2:11" ht="18" customHeight="1" x14ac:dyDescent="0.4"/>
    <row r="47" spans="2:11" ht="18" customHeight="1" x14ac:dyDescent="0.4"/>
    <row r="48" spans="2:11" ht="18" customHeight="1" x14ac:dyDescent="0.4"/>
    <row r="49" ht="18" customHeight="1" x14ac:dyDescent="0.4"/>
    <row r="50" ht="18" customHeight="1" x14ac:dyDescent="0.4"/>
    <row r="51" ht="18" customHeight="1" x14ac:dyDescent="0.4"/>
    <row r="52" ht="18" customHeight="1" x14ac:dyDescent="0.4"/>
    <row r="53" ht="18" customHeight="1" x14ac:dyDescent="0.4"/>
  </sheetData>
  <mergeCells count="50">
    <mergeCell ref="C7:K7"/>
    <mergeCell ref="C1:J1"/>
    <mergeCell ref="A2:J2"/>
    <mergeCell ref="C4:K4"/>
    <mergeCell ref="C5:K5"/>
    <mergeCell ref="C6:K6"/>
    <mergeCell ref="C21:K21"/>
    <mergeCell ref="C8:K8"/>
    <mergeCell ref="C9:K9"/>
    <mergeCell ref="C10:K10"/>
    <mergeCell ref="C11:K11"/>
    <mergeCell ref="C12:K12"/>
    <mergeCell ref="C13:K13"/>
    <mergeCell ref="C14:K14"/>
    <mergeCell ref="C15:K15"/>
    <mergeCell ref="C16:K16"/>
    <mergeCell ref="C18:K18"/>
    <mergeCell ref="C19:K19"/>
    <mergeCell ref="C36:D36"/>
    <mergeCell ref="E36:H36"/>
    <mergeCell ref="I36:K36"/>
    <mergeCell ref="C22:K22"/>
    <mergeCell ref="C23:K23"/>
    <mergeCell ref="C24:K24"/>
    <mergeCell ref="C25:K25"/>
    <mergeCell ref="C26:K26"/>
    <mergeCell ref="C27:K27"/>
    <mergeCell ref="C29:K29"/>
    <mergeCell ref="C31:K31"/>
    <mergeCell ref="C33:K33"/>
    <mergeCell ref="C34:K34"/>
    <mergeCell ref="C35:K35"/>
    <mergeCell ref="C30:K30"/>
    <mergeCell ref="C32:K32"/>
    <mergeCell ref="C37:D37"/>
    <mergeCell ref="E37:H37"/>
    <mergeCell ref="I37:K37"/>
    <mergeCell ref="C38:D38"/>
    <mergeCell ref="E38:H38"/>
    <mergeCell ref="I38:K38"/>
    <mergeCell ref="C41:D41"/>
    <mergeCell ref="E41:K41"/>
    <mergeCell ref="C42:D42"/>
    <mergeCell ref="E42:K42"/>
    <mergeCell ref="C39:D39"/>
    <mergeCell ref="E39:H39"/>
    <mergeCell ref="I39:K39"/>
    <mergeCell ref="C40:D40"/>
    <mergeCell ref="E40:H40"/>
    <mergeCell ref="I40:K40"/>
  </mergeCells>
  <phoneticPr fontId="1"/>
  <hyperlinks>
    <hyperlink ref="C19" r:id="rId1" xr:uid="{74DE4B73-6591-41C6-854D-851FF5ED3E98}"/>
  </hyperlinks>
  <pageMargins left="0.7" right="0.7" top="0.75" bottom="0.75" header="0.3" footer="0.3"/>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DC68-EC92-4C26-AB6D-E3EA4694EC2F}">
  <sheetPr>
    <tabColor rgb="FFFFFF00"/>
  </sheetPr>
  <dimension ref="A1:R75"/>
  <sheetViews>
    <sheetView view="pageBreakPreview" zoomScaleNormal="100" zoomScaleSheetLayoutView="100" workbookViewId="0">
      <selection sqref="A1:E1"/>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6</v>
      </c>
      <c r="C3" s="14" t="str">
        <f>VLOOKUP(B3,'各部門基準(展示)'!A21:R34,2,0)</f>
        <v>美術科</v>
      </c>
      <c r="D3" s="15" t="s">
        <v>111</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c r="E7" s="165"/>
      <c r="F7" s="166"/>
      <c r="G7" s="17"/>
      <c r="H7" s="165"/>
      <c r="I7" s="167"/>
      <c r="J7" s="168"/>
      <c r="R7" s="18"/>
    </row>
    <row r="8" spans="1:18" ht="18.75" customHeight="1" thickBot="1" x14ac:dyDescent="0.45">
      <c r="C8" s="19" t="s">
        <v>20</v>
      </c>
      <c r="D8" s="48" t="s">
        <v>144</v>
      </c>
      <c r="E8" s="169" t="s">
        <v>204</v>
      </c>
      <c r="F8" s="170"/>
      <c r="G8" s="20" t="s">
        <v>4</v>
      </c>
      <c r="H8" s="169"/>
      <c r="I8" s="171"/>
      <c r="J8" s="172"/>
      <c r="R8" s="18"/>
    </row>
    <row r="9" spans="1:18" ht="18.75" customHeight="1" thickTop="1" x14ac:dyDescent="0.4">
      <c r="C9" s="173" t="s">
        <v>21</v>
      </c>
      <c r="D9" s="49"/>
      <c r="E9" s="184"/>
      <c r="F9" s="185"/>
      <c r="G9" s="12"/>
      <c r="H9" s="165"/>
      <c r="I9" s="167"/>
      <c r="J9" s="168"/>
      <c r="R9" s="18"/>
    </row>
    <row r="10" spans="1:18" ht="18.75" customHeight="1" x14ac:dyDescent="0.4">
      <c r="C10" s="173"/>
      <c r="D10" s="50"/>
      <c r="E10" s="186"/>
      <c r="F10" s="187"/>
      <c r="G10" s="11"/>
      <c r="H10" s="154"/>
      <c r="I10" s="155"/>
      <c r="J10" s="156"/>
      <c r="R10" s="18"/>
    </row>
    <row r="11" spans="1:18" ht="18.75" customHeight="1" x14ac:dyDescent="0.4">
      <c r="C11" s="173"/>
      <c r="D11" s="50"/>
      <c r="E11" s="186"/>
      <c r="F11" s="187"/>
      <c r="G11" s="11"/>
      <c r="H11" s="154"/>
      <c r="I11" s="155"/>
      <c r="J11" s="156"/>
      <c r="R11" s="18"/>
    </row>
    <row r="12" spans="1:18" ht="18.75" customHeight="1" x14ac:dyDescent="0.4">
      <c r="C12" s="173"/>
      <c r="D12" s="50"/>
      <c r="E12" s="186"/>
      <c r="F12" s="187"/>
      <c r="G12" s="11"/>
      <c r="H12" s="154"/>
      <c r="I12" s="155"/>
      <c r="J12" s="156"/>
      <c r="R12" s="18"/>
    </row>
    <row r="13" spans="1:18" ht="18.75" customHeight="1" x14ac:dyDescent="0.4">
      <c r="C13" s="173"/>
      <c r="D13" s="50"/>
      <c r="E13" s="186"/>
      <c r="F13" s="187"/>
      <c r="G13" s="11"/>
      <c r="H13" s="154"/>
      <c r="I13" s="155"/>
      <c r="J13" s="156"/>
      <c r="R13" s="18"/>
    </row>
    <row r="14" spans="1:18" ht="18.75" customHeight="1" x14ac:dyDescent="0.4">
      <c r="C14" s="173"/>
      <c r="D14" s="50"/>
      <c r="E14" s="186"/>
      <c r="F14" s="187"/>
      <c r="G14" s="11"/>
      <c r="H14" s="154"/>
      <c r="I14" s="155"/>
      <c r="J14" s="156"/>
      <c r="R14" s="18"/>
    </row>
    <row r="15" spans="1:18" ht="18.75" customHeight="1" x14ac:dyDescent="0.4">
      <c r="C15" s="173"/>
      <c r="D15" s="50"/>
      <c r="E15" s="186"/>
      <c r="F15" s="187"/>
      <c r="G15" s="11"/>
      <c r="H15" s="154"/>
      <c r="I15" s="155"/>
      <c r="J15" s="156"/>
      <c r="R15" s="18"/>
    </row>
    <row r="16" spans="1:18" ht="18.75" customHeight="1" x14ac:dyDescent="0.4">
      <c r="C16" s="173"/>
      <c r="D16" s="50"/>
      <c r="E16" s="186"/>
      <c r="F16" s="187"/>
      <c r="G16" s="11"/>
      <c r="H16" s="154"/>
      <c r="I16" s="155"/>
      <c r="J16" s="156"/>
      <c r="R16" s="18"/>
    </row>
    <row r="17" spans="1:18" ht="18.75" customHeight="1" x14ac:dyDescent="0.4">
      <c r="C17" s="173"/>
      <c r="D17" s="50"/>
      <c r="E17" s="186"/>
      <c r="F17" s="187"/>
      <c r="G17" s="11"/>
      <c r="H17" s="154"/>
      <c r="I17" s="155"/>
      <c r="J17" s="156"/>
      <c r="R17" s="18"/>
    </row>
    <row r="18" spans="1:18" ht="18.75" customHeight="1" x14ac:dyDescent="0.4">
      <c r="C18" s="173"/>
      <c r="D18" s="50"/>
      <c r="E18" s="186"/>
      <c r="F18" s="187"/>
      <c r="G18" s="11"/>
      <c r="H18" s="154"/>
      <c r="I18" s="155"/>
      <c r="J18" s="156"/>
      <c r="R18" s="18"/>
    </row>
    <row r="19" spans="1:18" ht="18.75" customHeight="1" thickBot="1" x14ac:dyDescent="0.45">
      <c r="C19" s="174"/>
      <c r="D19" s="51"/>
      <c r="E19" s="188"/>
      <c r="F19" s="189"/>
      <c r="G19" s="21"/>
      <c r="H19" s="158"/>
      <c r="I19" s="160"/>
      <c r="J19" s="161"/>
      <c r="R19" s="18"/>
    </row>
    <row r="20" spans="1:18" ht="7.5" customHeight="1" x14ac:dyDescent="0.4"/>
    <row r="21" spans="1:18" ht="26.25" customHeight="1" thickBot="1" x14ac:dyDescent="0.45">
      <c r="A21" s="1">
        <v>2</v>
      </c>
      <c r="B21" s="1" t="s">
        <v>85</v>
      </c>
      <c r="E21" s="52" t="s">
        <v>86</v>
      </c>
      <c r="F21" s="52"/>
      <c r="G21" s="162" t="str">
        <f>VLOOKUP(B3,'各部門基準(展示)'!A21:R34,11,0)</f>
        <v>多目的１</v>
      </c>
      <c r="H21" s="162"/>
      <c r="I21" s="162"/>
      <c r="J21" s="162"/>
    </row>
    <row r="22" spans="1:18" ht="7.5" customHeight="1" thickTop="1" x14ac:dyDescent="0.4"/>
    <row r="23" spans="1:18" ht="15" customHeight="1" x14ac:dyDescent="0.4">
      <c r="B23" s="113" t="s">
        <v>87</v>
      </c>
      <c r="C23" s="113"/>
      <c r="D23" s="53" t="s">
        <v>88</v>
      </c>
      <c r="E23" s="4" t="s">
        <v>89</v>
      </c>
      <c r="G23" s="140" t="s">
        <v>90</v>
      </c>
      <c r="H23" s="140"/>
      <c r="I23" s="8" t="s">
        <v>91</v>
      </c>
    </row>
    <row r="24" spans="1:18" ht="15" customHeight="1" x14ac:dyDescent="0.4">
      <c r="B24" s="163"/>
      <c r="C24" s="163"/>
      <c r="D24" s="26"/>
      <c r="E24" s="54">
        <f>VLOOKUP($B$3,'各部門基準(展示)'!$A$21:$R$34,13,0)</f>
        <v>23</v>
      </c>
      <c r="F24" s="10" t="s">
        <v>167</v>
      </c>
      <c r="G24" s="55">
        <f>VLOOKUP($B$3,'各部門基準(展示)'!$A$21:$R$34,15,0)</f>
        <v>18</v>
      </c>
      <c r="H24" s="56" t="s">
        <v>59</v>
      </c>
      <c r="I24" s="55">
        <f>VLOOKUP($B$3,'各部門基準(展示)'!$A$21:$R$34,17,0)</f>
        <v>4</v>
      </c>
      <c r="J24" s="30" t="s">
        <v>60</v>
      </c>
    </row>
    <row r="25" spans="1:18" ht="7.5" customHeight="1" x14ac:dyDescent="0.4"/>
    <row r="26" spans="1:18" ht="15" customHeight="1" x14ac:dyDescent="0.4">
      <c r="A26" s="1">
        <v>3</v>
      </c>
      <c r="B26" s="1" t="s">
        <v>92</v>
      </c>
    </row>
    <row r="27" spans="1:18" ht="26.45" customHeight="1" x14ac:dyDescent="0.4">
      <c r="C27" s="164" t="str">
        <f>VLOOKUP(B3,'各部門基準(展示)'!A21:R34,3,0)</f>
        <v>県中文連より　２０～２５点程度
（１）全国中文祭出品作品　１０点
（２）全琉書道図画展　最優秀作品　１０～１５点程度
美術専門部より
（１）県アートコンクール入賞作品
（２）スケッチコンテスト入賞作品</v>
      </c>
      <c r="D27" s="164"/>
      <c r="E27" s="164"/>
      <c r="F27" s="164"/>
      <c r="G27" s="164"/>
      <c r="H27" s="164"/>
      <c r="I27" s="164"/>
      <c r="J27" s="164"/>
    </row>
    <row r="28" spans="1:18" ht="26.45" customHeight="1" x14ac:dyDescent="0.4">
      <c r="C28" s="164"/>
      <c r="D28" s="164"/>
      <c r="E28" s="164"/>
      <c r="F28" s="164"/>
      <c r="G28" s="164"/>
      <c r="H28" s="164"/>
      <c r="I28" s="164"/>
      <c r="J28" s="164"/>
    </row>
    <row r="29" spans="1:18" ht="26.45" customHeight="1" x14ac:dyDescent="0.4">
      <c r="C29" s="164"/>
      <c r="D29" s="164"/>
      <c r="E29" s="164"/>
      <c r="F29" s="164"/>
      <c r="G29" s="164"/>
      <c r="H29" s="164"/>
      <c r="I29" s="164"/>
      <c r="J29" s="164"/>
    </row>
    <row r="30" spans="1:18" ht="26.45" customHeight="1" x14ac:dyDescent="0.4">
      <c r="C30" s="164"/>
      <c r="D30" s="164"/>
      <c r="E30" s="164"/>
      <c r="F30" s="164"/>
      <c r="G30" s="164"/>
      <c r="H30" s="164"/>
      <c r="I30" s="164"/>
      <c r="J30" s="164"/>
    </row>
    <row r="31" spans="1:18" ht="15" customHeight="1" x14ac:dyDescent="0.4">
      <c r="A31" s="1">
        <v>4</v>
      </c>
      <c r="B31" s="141" t="s">
        <v>93</v>
      </c>
      <c r="C31" s="141"/>
      <c r="D31" s="141"/>
      <c r="E31" s="141"/>
    </row>
    <row r="32" spans="1:18" ht="15" customHeight="1" x14ac:dyDescent="0.4">
      <c r="B32" s="23" t="s">
        <v>14</v>
      </c>
      <c r="C32" s="149" t="s">
        <v>94</v>
      </c>
      <c r="D32" s="149"/>
      <c r="E32" s="149"/>
      <c r="F32" s="149"/>
      <c r="G32" s="149"/>
      <c r="H32" s="149"/>
      <c r="I32" s="149"/>
      <c r="J32" s="149"/>
    </row>
    <row r="33" spans="1:10" ht="15" customHeight="1" x14ac:dyDescent="0.4">
      <c r="B33" s="23" t="s">
        <v>11</v>
      </c>
      <c r="C33" s="149" t="s">
        <v>95</v>
      </c>
      <c r="D33" s="149"/>
      <c r="E33" s="149"/>
      <c r="F33" s="149"/>
      <c r="G33" s="149"/>
      <c r="H33" s="149"/>
      <c r="I33" s="149"/>
      <c r="J33" s="149"/>
    </row>
    <row r="34" spans="1:10" ht="15" customHeight="1" x14ac:dyDescent="0.4">
      <c r="B34" s="23"/>
      <c r="C34" s="149" t="s">
        <v>96</v>
      </c>
      <c r="D34" s="149"/>
      <c r="E34" s="149"/>
      <c r="F34" s="149"/>
      <c r="G34" s="149"/>
      <c r="H34" s="149"/>
      <c r="I34" s="149"/>
      <c r="J34" s="149"/>
    </row>
    <row r="35" spans="1:10" ht="15" customHeight="1" x14ac:dyDescent="0.4">
      <c r="B35" s="8" t="s">
        <v>12</v>
      </c>
      <c r="C35" s="140" t="s">
        <v>97</v>
      </c>
      <c r="D35" s="140"/>
      <c r="E35" s="140"/>
      <c r="F35" s="140"/>
      <c r="G35" s="140"/>
      <c r="H35" s="140"/>
      <c r="I35" s="140"/>
      <c r="J35" s="140"/>
    </row>
    <row r="36" spans="1:10" ht="15" customHeight="1" x14ac:dyDescent="0.4">
      <c r="B36" s="8"/>
      <c r="C36" s="150" t="s">
        <v>182</v>
      </c>
      <c r="D36" s="150"/>
      <c r="E36" s="150"/>
      <c r="F36" s="150"/>
      <c r="G36" s="150"/>
      <c r="H36" s="150"/>
      <c r="I36" s="150"/>
      <c r="J36" s="150"/>
    </row>
    <row r="37" spans="1:10" ht="7.5" customHeight="1" x14ac:dyDescent="0.4">
      <c r="B37" s="8"/>
      <c r="C37" s="7"/>
      <c r="D37" s="7"/>
      <c r="E37" s="7"/>
      <c r="F37" s="7"/>
      <c r="G37" s="7"/>
      <c r="H37" s="7"/>
      <c r="I37" s="7"/>
      <c r="J37" s="7"/>
    </row>
    <row r="38" spans="1:10" ht="15" customHeight="1" x14ac:dyDescent="0.4">
      <c r="B38" s="23"/>
      <c r="C38" s="57" t="s">
        <v>98</v>
      </c>
      <c r="D38" s="58" t="s">
        <v>183</v>
      </c>
      <c r="E38" s="151" t="s">
        <v>184</v>
      </c>
      <c r="F38" s="151"/>
      <c r="G38" s="147" t="s">
        <v>185</v>
      </c>
      <c r="H38" s="147"/>
      <c r="I38" s="147"/>
      <c r="J38" s="147"/>
    </row>
    <row r="39" spans="1:10" ht="15" customHeight="1" x14ac:dyDescent="0.4">
      <c r="B39" s="23"/>
      <c r="C39" s="57" t="s">
        <v>186</v>
      </c>
      <c r="D39" s="58" t="s">
        <v>183</v>
      </c>
      <c r="E39" s="151" t="s">
        <v>184</v>
      </c>
      <c r="F39" s="151"/>
      <c r="G39" s="147"/>
      <c r="H39" s="147"/>
      <c r="I39" s="147"/>
      <c r="J39" s="147"/>
    </row>
    <row r="40" spans="1:10" ht="15" customHeight="1" x14ac:dyDescent="0.4">
      <c r="B40" s="23"/>
      <c r="C40" s="57" t="s">
        <v>5</v>
      </c>
      <c r="D40" s="58" t="s">
        <v>183</v>
      </c>
      <c r="E40" s="151" t="s">
        <v>184</v>
      </c>
      <c r="F40" s="151"/>
      <c r="G40" s="147"/>
      <c r="H40" s="147"/>
      <c r="I40" s="147"/>
      <c r="J40" s="147"/>
    </row>
    <row r="41" spans="1:10" ht="15" customHeight="1" x14ac:dyDescent="0.4">
      <c r="B41" s="23"/>
      <c r="C41" s="57" t="s">
        <v>187</v>
      </c>
      <c r="D41" s="58" t="s">
        <v>183</v>
      </c>
      <c r="E41" s="151" t="s">
        <v>184</v>
      </c>
      <c r="F41" s="151"/>
      <c r="G41" s="147"/>
      <c r="H41" s="147"/>
      <c r="I41" s="147"/>
      <c r="J41" s="147"/>
    </row>
    <row r="42" spans="1:10" ht="15" customHeight="1" x14ac:dyDescent="0.4">
      <c r="B42" s="23"/>
      <c r="C42" s="57" t="s">
        <v>7</v>
      </c>
      <c r="D42" s="58" t="s">
        <v>183</v>
      </c>
      <c r="E42" s="151" t="s">
        <v>184</v>
      </c>
      <c r="F42" s="151"/>
      <c r="G42" s="147"/>
      <c r="H42" s="147"/>
      <c r="I42" s="147"/>
      <c r="J42" s="147"/>
    </row>
    <row r="43" spans="1:10" ht="15" customHeight="1" x14ac:dyDescent="0.4">
      <c r="B43" s="23"/>
      <c r="C43" s="57" t="s">
        <v>188</v>
      </c>
      <c r="D43" s="58" t="s">
        <v>183</v>
      </c>
      <c r="E43" s="151" t="s">
        <v>184</v>
      </c>
      <c r="F43" s="151"/>
      <c r="G43" s="147"/>
      <c r="H43" s="147"/>
      <c r="I43" s="147"/>
      <c r="J43" s="147"/>
    </row>
    <row r="44" spans="1:10" ht="15" customHeight="1" x14ac:dyDescent="0.4">
      <c r="B44" s="23"/>
      <c r="C44" s="57" t="s">
        <v>99</v>
      </c>
      <c r="D44" s="58" t="s">
        <v>183</v>
      </c>
      <c r="E44" s="151" t="s">
        <v>189</v>
      </c>
      <c r="F44" s="151"/>
      <c r="G44" s="152" t="s">
        <v>139</v>
      </c>
      <c r="H44" s="152"/>
      <c r="I44" s="152"/>
      <c r="J44" s="152"/>
    </row>
    <row r="45" spans="1:10" ht="7.5" customHeight="1" x14ac:dyDescent="0.4">
      <c r="B45" s="23"/>
      <c r="C45" s="29"/>
      <c r="D45" s="29"/>
      <c r="E45" s="29"/>
      <c r="F45" s="29"/>
      <c r="G45" s="29"/>
      <c r="H45" s="29"/>
      <c r="I45" s="29"/>
      <c r="J45" s="29"/>
    </row>
    <row r="46" spans="1:10" ht="26.25" customHeight="1" x14ac:dyDescent="0.4">
      <c r="B46" s="23" t="s">
        <v>24</v>
      </c>
      <c r="C46" s="151" t="s">
        <v>100</v>
      </c>
      <c r="D46" s="151"/>
      <c r="E46" s="153"/>
      <c r="F46" s="144"/>
      <c r="G46" s="145"/>
      <c r="H46" s="145"/>
      <c r="I46" s="145"/>
      <c r="J46" s="146"/>
    </row>
    <row r="47" spans="1:10" ht="11.25" customHeight="1" x14ac:dyDescent="0.4">
      <c r="B47" s="23"/>
      <c r="C47" s="24"/>
      <c r="D47" s="24"/>
      <c r="E47" s="148" t="s">
        <v>101</v>
      </c>
      <c r="F47" s="148"/>
      <c r="G47" s="148"/>
      <c r="H47" s="148"/>
      <c r="I47" s="148"/>
      <c r="J47" s="148"/>
    </row>
    <row r="48" spans="1:10" ht="15" customHeight="1" x14ac:dyDescent="0.4">
      <c r="A48" s="1">
        <v>5</v>
      </c>
      <c r="B48" s="141" t="s">
        <v>102</v>
      </c>
      <c r="C48" s="141"/>
      <c r="D48" s="141"/>
      <c r="E48" s="141"/>
      <c r="F48" s="59"/>
      <c r="G48" s="59"/>
      <c r="H48" s="59"/>
      <c r="I48" s="59"/>
      <c r="J48" s="59"/>
    </row>
    <row r="49" spans="1:13" ht="15" customHeight="1" x14ac:dyDescent="0.4">
      <c r="B49" s="8" t="s">
        <v>14</v>
      </c>
      <c r="C49" s="140" t="s">
        <v>103</v>
      </c>
      <c r="D49" s="140"/>
      <c r="E49" s="140"/>
      <c r="F49" s="140"/>
      <c r="G49" s="140"/>
      <c r="H49" s="140"/>
      <c r="I49" s="140"/>
      <c r="J49" s="140"/>
    </row>
    <row r="50" spans="1:13" ht="15" customHeight="1" x14ac:dyDescent="0.4">
      <c r="C50" s="142" t="s">
        <v>22</v>
      </c>
      <c r="D50" s="142"/>
      <c r="E50" s="143" t="s">
        <v>23</v>
      </c>
      <c r="F50" s="144"/>
      <c r="G50" s="145"/>
      <c r="H50" s="145"/>
      <c r="I50" s="145"/>
      <c r="J50" s="146"/>
    </row>
    <row r="51" spans="1:13" ht="15" customHeight="1" x14ac:dyDescent="0.4">
      <c r="B51" s="8" t="s">
        <v>11</v>
      </c>
      <c r="C51" s="1" t="s">
        <v>104</v>
      </c>
      <c r="D51" s="28"/>
      <c r="E51" s="60"/>
      <c r="F51" s="60"/>
      <c r="G51" s="61"/>
      <c r="H51" s="61"/>
      <c r="I51" s="61"/>
      <c r="J51" s="61"/>
    </row>
    <row r="52" spans="1:13" ht="7.5" customHeight="1" x14ac:dyDescent="0.4">
      <c r="B52" s="8"/>
      <c r="D52" s="28"/>
      <c r="E52" s="60"/>
      <c r="F52" s="60"/>
      <c r="G52" s="61"/>
      <c r="H52" s="61"/>
      <c r="I52" s="61"/>
      <c r="J52" s="61"/>
    </row>
    <row r="53" spans="1:13" ht="22.5" customHeight="1" thickBot="1" x14ac:dyDescent="0.45">
      <c r="C53" s="28"/>
      <c r="D53" s="62" t="s">
        <v>151</v>
      </c>
      <c r="E53" s="63" t="s">
        <v>190</v>
      </c>
      <c r="F53" s="63"/>
      <c r="G53" s="64"/>
      <c r="H53" s="64"/>
      <c r="I53" s="64"/>
      <c r="J53" s="65"/>
    </row>
    <row r="54" spans="1:13" ht="7.5" customHeight="1" thickTop="1" x14ac:dyDescent="0.4">
      <c r="C54" s="28"/>
      <c r="D54" s="28"/>
      <c r="E54" s="60"/>
      <c r="F54" s="60"/>
      <c r="G54" s="61"/>
      <c r="H54" s="61"/>
      <c r="I54" s="61"/>
      <c r="J54" s="61"/>
    </row>
    <row r="55" spans="1:13" ht="15" customHeight="1" x14ac:dyDescent="0.4">
      <c r="A55" s="1">
        <v>6</v>
      </c>
      <c r="B55" s="141" t="s">
        <v>105</v>
      </c>
      <c r="C55" s="141"/>
    </row>
    <row r="56" spans="1:13" ht="15" customHeight="1" x14ac:dyDescent="0.4">
      <c r="B56" s="8" t="s">
        <v>14</v>
      </c>
      <c r="C56" s="1" t="s">
        <v>106</v>
      </c>
      <c r="D56" s="8" t="s">
        <v>151</v>
      </c>
      <c r="E56" s="140" t="s">
        <v>191</v>
      </c>
      <c r="F56" s="140"/>
      <c r="G56" s="140" t="s">
        <v>192</v>
      </c>
      <c r="H56" s="140"/>
      <c r="I56" s="140"/>
      <c r="J56" s="140"/>
    </row>
    <row r="57" spans="1:13" ht="15" customHeight="1" x14ac:dyDescent="0.4">
      <c r="B57" s="8" t="s">
        <v>11</v>
      </c>
      <c r="C57" s="1" t="s">
        <v>107</v>
      </c>
      <c r="D57" s="8" t="s">
        <v>193</v>
      </c>
      <c r="E57" s="140" t="s">
        <v>194</v>
      </c>
      <c r="F57" s="140"/>
      <c r="G57" s="140"/>
      <c r="H57" s="140"/>
      <c r="I57" s="140"/>
      <c r="J57" s="140"/>
    </row>
    <row r="58" spans="1:13" ht="15" customHeight="1" x14ac:dyDescent="0.4">
      <c r="B58" s="8" t="s">
        <v>12</v>
      </c>
      <c r="C58" s="1" t="s">
        <v>108</v>
      </c>
      <c r="D58" s="8" t="s">
        <v>151</v>
      </c>
      <c r="E58" s="140" t="s">
        <v>195</v>
      </c>
      <c r="F58" s="140"/>
      <c r="G58" s="140" t="s">
        <v>196</v>
      </c>
      <c r="H58" s="140"/>
      <c r="I58" s="140"/>
      <c r="J58" s="140"/>
    </row>
    <row r="59" spans="1:13" ht="15" customHeight="1" x14ac:dyDescent="0.4">
      <c r="B59" s="8"/>
      <c r="D59" s="8"/>
      <c r="E59" s="113"/>
      <c r="F59" s="113"/>
    </row>
    <row r="60" spans="1:13" ht="7.5" customHeight="1" x14ac:dyDescent="0.4"/>
    <row r="61" spans="1:13" ht="15" customHeight="1" x14ac:dyDescent="0.4">
      <c r="A61" s="1">
        <v>7</v>
      </c>
      <c r="B61" s="10" t="s">
        <v>109</v>
      </c>
    </row>
    <row r="62" spans="1:13" ht="48.75" customHeight="1" x14ac:dyDescent="0.4">
      <c r="B62" s="147" t="s">
        <v>110</v>
      </c>
      <c r="C62" s="147"/>
      <c r="D62" s="147"/>
      <c r="E62" s="147"/>
      <c r="F62" s="147"/>
      <c r="G62" s="147"/>
      <c r="H62" s="147"/>
      <c r="I62" s="147"/>
      <c r="J62" s="147"/>
    </row>
    <row r="63" spans="1:13" ht="15" customHeight="1" x14ac:dyDescent="0.4">
      <c r="C63" s="8"/>
      <c r="D63" s="66"/>
      <c r="M63" s="67"/>
    </row>
    <row r="64" spans="1:13" ht="15" customHeight="1" x14ac:dyDescent="0.4">
      <c r="C64" s="8"/>
      <c r="D64" s="66"/>
      <c r="M64" s="67"/>
    </row>
    <row r="65" spans="2:13" ht="15" customHeight="1" x14ac:dyDescent="0.4">
      <c r="C65" s="8"/>
      <c r="D65" s="68"/>
      <c r="I65" s="10"/>
      <c r="M65" s="67"/>
    </row>
    <row r="66" spans="2:13" ht="15" customHeight="1" x14ac:dyDescent="0.4">
      <c r="C66" s="69"/>
      <c r="D66" s="70"/>
      <c r="E66" s="10"/>
      <c r="F66" s="10"/>
      <c r="G66" s="10"/>
      <c r="H66" s="10"/>
      <c r="I66" s="10"/>
      <c r="M66" s="67"/>
    </row>
    <row r="67" spans="2:13" ht="15" customHeight="1" x14ac:dyDescent="0.4">
      <c r="C67" s="69"/>
      <c r="D67" s="70"/>
      <c r="E67" s="10"/>
      <c r="F67" s="10"/>
      <c r="G67" s="10"/>
      <c r="H67" s="10"/>
      <c r="I67" s="10"/>
      <c r="M67" s="67"/>
    </row>
    <row r="68" spans="2:13" ht="15" customHeight="1" x14ac:dyDescent="0.4">
      <c r="B68" s="140"/>
      <c r="C68" s="140"/>
    </row>
    <row r="69" spans="2:13" ht="15" customHeight="1" x14ac:dyDescent="0.4">
      <c r="D69" s="8"/>
    </row>
    <row r="70" spans="2:13" ht="15" customHeight="1" x14ac:dyDescent="0.4">
      <c r="D70" s="8"/>
    </row>
    <row r="71" spans="2:13" ht="15" customHeight="1" x14ac:dyDescent="0.4"/>
    <row r="72" spans="2:13" ht="15" customHeight="1" x14ac:dyDescent="0.4">
      <c r="D72" s="8"/>
    </row>
    <row r="73" spans="2:13" ht="15" customHeight="1" x14ac:dyDescent="0.4"/>
    <row r="74" spans="2:13" ht="15" customHeight="1" x14ac:dyDescent="0.4"/>
    <row r="75" spans="2:13" ht="15" customHeight="1" x14ac:dyDescent="0.4"/>
  </sheetData>
  <mergeCells count="69">
    <mergeCell ref="E7:F7"/>
    <mergeCell ref="H7:J7"/>
    <mergeCell ref="A1:E1"/>
    <mergeCell ref="E3:J3"/>
    <mergeCell ref="E4:J4"/>
    <mergeCell ref="B5:C5"/>
    <mergeCell ref="E6:F6"/>
    <mergeCell ref="H6:J6"/>
    <mergeCell ref="E8:F8"/>
    <mergeCell ref="H8:J8"/>
    <mergeCell ref="E9:F9"/>
    <mergeCell ref="H9:J9"/>
    <mergeCell ref="E16:F16"/>
    <mergeCell ref="H16:J16"/>
    <mergeCell ref="E13:F13"/>
    <mergeCell ref="H13:J13"/>
    <mergeCell ref="E10:F10"/>
    <mergeCell ref="H10:J10"/>
    <mergeCell ref="E11:F11"/>
    <mergeCell ref="H11:J11"/>
    <mergeCell ref="E12:F12"/>
    <mergeCell ref="H12:J12"/>
    <mergeCell ref="E17:F17"/>
    <mergeCell ref="H17:J17"/>
    <mergeCell ref="E14:F14"/>
    <mergeCell ref="H14:J14"/>
    <mergeCell ref="C34:J34"/>
    <mergeCell ref="E18:F18"/>
    <mergeCell ref="H18:J18"/>
    <mergeCell ref="E19:F19"/>
    <mergeCell ref="H19:J19"/>
    <mergeCell ref="G21:J21"/>
    <mergeCell ref="B23:C23"/>
    <mergeCell ref="G23:H23"/>
    <mergeCell ref="C9:C19"/>
    <mergeCell ref="B24:C24"/>
    <mergeCell ref="C27:J30"/>
    <mergeCell ref="B31:E31"/>
    <mergeCell ref="C32:J32"/>
    <mergeCell ref="C33:J33"/>
    <mergeCell ref="E15:F15"/>
    <mergeCell ref="H15:J15"/>
    <mergeCell ref="B48:E48"/>
    <mergeCell ref="C35:J35"/>
    <mergeCell ref="C36:J36"/>
    <mergeCell ref="E38:F38"/>
    <mergeCell ref="G38:J43"/>
    <mergeCell ref="E39:F39"/>
    <mergeCell ref="E40:F40"/>
    <mergeCell ref="E41:F41"/>
    <mergeCell ref="E42:F42"/>
    <mergeCell ref="E43:F43"/>
    <mergeCell ref="E44:F44"/>
    <mergeCell ref="G44:J44"/>
    <mergeCell ref="C46:D46"/>
    <mergeCell ref="E46:J46"/>
    <mergeCell ref="E47:J47"/>
    <mergeCell ref="B68:C68"/>
    <mergeCell ref="C49:J49"/>
    <mergeCell ref="C50:D50"/>
    <mergeCell ref="E50:J50"/>
    <mergeCell ref="B55:C55"/>
    <mergeCell ref="E56:F56"/>
    <mergeCell ref="G56:J56"/>
    <mergeCell ref="E57:J57"/>
    <mergeCell ref="E58:F58"/>
    <mergeCell ref="G58:J58"/>
    <mergeCell ref="E59:F59"/>
    <mergeCell ref="B62:J62"/>
  </mergeCells>
  <phoneticPr fontId="1"/>
  <dataValidations count="1">
    <dataValidation type="list" allowBlank="1" showInputMessage="1" showErrorMessage="1" sqref="G7:G19" xr:uid="{CD65B0F5-7053-40F2-8BA3-9D2D89DFE826}">
      <formula1>$R$7:$R$19</formula1>
    </dataValidation>
  </dataValidations>
  <hyperlinks>
    <hyperlink ref="E50" r:id="rId1" xr:uid="{EEA97BB1-8832-4602-96EF-A490285C270B}"/>
  </hyperlinks>
  <printOptions horizontalCentered="1"/>
  <pageMargins left="0.23622047244094491" right="0.23622047244094491" top="0.35433070866141736" bottom="0.35433070866141736" header="0" footer="0"/>
  <pageSetup paperSize="9" scale="74"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95BA-2667-402F-8559-84774380DC4D}">
  <sheetPr>
    <tabColor rgb="FFFFFF00"/>
  </sheetPr>
  <dimension ref="A1:R76"/>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7</v>
      </c>
      <c r="C3" s="14" t="str">
        <f>VLOOKUP(B3,'各部門基準(展示)'!A21:R34,2,0)</f>
        <v>美術部</v>
      </c>
      <c r="D3" s="15" t="s">
        <v>112</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c r="E7" s="165"/>
      <c r="F7" s="166"/>
      <c r="G7" s="17"/>
      <c r="H7" s="165"/>
      <c r="I7" s="167"/>
      <c r="J7" s="168"/>
      <c r="R7" s="18"/>
    </row>
    <row r="8" spans="1:18" ht="18.75" customHeight="1" thickBot="1" x14ac:dyDescent="0.45">
      <c r="C8" s="19" t="s">
        <v>20</v>
      </c>
      <c r="D8" s="48" t="s">
        <v>113</v>
      </c>
      <c r="E8" s="169" t="s">
        <v>145</v>
      </c>
      <c r="F8" s="170"/>
      <c r="G8" s="20" t="s">
        <v>6</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x14ac:dyDescent="0.4">
      <c r="C13" s="173"/>
      <c r="D13" s="50"/>
      <c r="E13" s="154"/>
      <c r="F13" s="157"/>
      <c r="G13" s="11"/>
      <c r="H13" s="154"/>
      <c r="I13" s="155"/>
      <c r="J13" s="156"/>
      <c r="R13" s="18"/>
    </row>
    <row r="14" spans="1:18" ht="18.75" customHeight="1" x14ac:dyDescent="0.4">
      <c r="C14" s="173"/>
      <c r="D14" s="50"/>
      <c r="E14" s="154"/>
      <c r="F14" s="157"/>
      <c r="G14" s="11"/>
      <c r="H14" s="154"/>
      <c r="I14" s="155"/>
      <c r="J14" s="156"/>
      <c r="R14" s="18"/>
    </row>
    <row r="15" spans="1:18" ht="18.75" customHeight="1" x14ac:dyDescent="0.4">
      <c r="C15" s="173"/>
      <c r="D15" s="50"/>
      <c r="E15" s="154"/>
      <c r="F15" s="157"/>
      <c r="G15" s="11"/>
      <c r="H15" s="154"/>
      <c r="I15" s="155"/>
      <c r="J15" s="156"/>
      <c r="R15" s="18"/>
    </row>
    <row r="16" spans="1:18" ht="18.75" customHeight="1" x14ac:dyDescent="0.4">
      <c r="C16" s="173"/>
      <c r="D16" s="50"/>
      <c r="E16" s="154"/>
      <c r="F16" s="157"/>
      <c r="G16" s="11"/>
      <c r="H16" s="154"/>
      <c r="I16" s="155"/>
      <c r="J16" s="156"/>
      <c r="R16" s="18"/>
    </row>
    <row r="17" spans="1:18" ht="18.75" customHeight="1" x14ac:dyDescent="0.4">
      <c r="C17" s="173"/>
      <c r="D17" s="50"/>
      <c r="E17" s="154"/>
      <c r="F17" s="157"/>
      <c r="G17" s="11"/>
      <c r="H17" s="154"/>
      <c r="I17" s="155"/>
      <c r="J17" s="156"/>
      <c r="R17" s="18"/>
    </row>
    <row r="18" spans="1:18" ht="18.75" customHeight="1" x14ac:dyDescent="0.4">
      <c r="C18" s="173"/>
      <c r="D18" s="50"/>
      <c r="E18" s="154"/>
      <c r="F18" s="157"/>
      <c r="G18" s="11"/>
      <c r="H18" s="154"/>
      <c r="I18" s="155"/>
      <c r="J18" s="156"/>
      <c r="R18" s="18"/>
    </row>
    <row r="19" spans="1:18" ht="18.75" customHeight="1" x14ac:dyDescent="0.4">
      <c r="C19" s="173"/>
      <c r="D19" s="50"/>
      <c r="E19" s="154"/>
      <c r="F19" s="157"/>
      <c r="G19" s="11"/>
      <c r="H19" s="154"/>
      <c r="I19" s="155"/>
      <c r="J19" s="156"/>
      <c r="R19" s="18"/>
    </row>
    <row r="20" spans="1:18" ht="18.75" customHeight="1" thickBot="1" x14ac:dyDescent="0.45">
      <c r="C20" s="174"/>
      <c r="D20" s="51"/>
      <c r="E20" s="158"/>
      <c r="F20" s="159"/>
      <c r="G20" s="21"/>
      <c r="H20" s="158"/>
      <c r="I20" s="160"/>
      <c r="J20" s="161"/>
      <c r="R20" s="18"/>
    </row>
    <row r="21" spans="1:18" ht="7.5" customHeight="1" x14ac:dyDescent="0.4"/>
    <row r="22" spans="1:18" ht="26.25" customHeight="1" thickBot="1" x14ac:dyDescent="0.45">
      <c r="A22" s="1">
        <v>2</v>
      </c>
      <c r="B22" s="1" t="s">
        <v>85</v>
      </c>
      <c r="E22" s="52" t="s">
        <v>86</v>
      </c>
      <c r="F22" s="52"/>
      <c r="G22" s="162" t="str">
        <f>VLOOKUP(B3,'各部門基準(展示)'!A21:R34,11,0)</f>
        <v>市民交流室
（実演も行う）</v>
      </c>
      <c r="H22" s="162"/>
      <c r="I22" s="162"/>
      <c r="J22" s="162"/>
    </row>
    <row r="23" spans="1:18" ht="7.5" customHeight="1" thickTop="1" x14ac:dyDescent="0.4"/>
    <row r="24" spans="1:18" ht="15" customHeight="1" x14ac:dyDescent="0.4">
      <c r="B24" s="113" t="s">
        <v>87</v>
      </c>
      <c r="C24" s="113"/>
      <c r="D24" s="53" t="s">
        <v>88</v>
      </c>
      <c r="E24" s="4" t="s">
        <v>89</v>
      </c>
      <c r="G24" s="140" t="s">
        <v>90</v>
      </c>
      <c r="H24" s="140"/>
      <c r="I24" s="8" t="s">
        <v>91</v>
      </c>
    </row>
    <row r="25" spans="1:18" ht="15" customHeight="1" x14ac:dyDescent="0.4">
      <c r="B25" s="163"/>
      <c r="C25" s="163"/>
      <c r="D25" s="26"/>
      <c r="E25" s="54">
        <f>VLOOKUP($B$3,'各部門基準(展示)'!$A$21:$R$34,13,0)</f>
        <v>34</v>
      </c>
      <c r="F25" s="10" t="s">
        <v>167</v>
      </c>
      <c r="G25" s="55">
        <f>VLOOKUP($B$3,'各部門基準(展示)'!$A$21:$R$34,15,0)</f>
        <v>25</v>
      </c>
      <c r="H25" s="56" t="s">
        <v>59</v>
      </c>
      <c r="I25" s="55">
        <f>VLOOKUP($B$3,'各部門基準(展示)'!$A$21:$R$34,17,0)</f>
        <v>4</v>
      </c>
      <c r="J25" s="30" t="s">
        <v>60</v>
      </c>
    </row>
    <row r="26" spans="1:18" ht="7.5" customHeight="1" x14ac:dyDescent="0.4"/>
    <row r="27" spans="1:18" ht="15" customHeight="1" x14ac:dyDescent="0.4">
      <c r="A27" s="1">
        <v>3</v>
      </c>
      <c r="B27" s="1" t="s">
        <v>92</v>
      </c>
    </row>
    <row r="28" spans="1:18" ht="21" customHeight="1" x14ac:dyDescent="0.4">
      <c r="C28" s="164" t="str">
        <f>VLOOKUP(B3,'各部門基準(展示)'!A21:R34,3,0)</f>
        <v>各地区の出品基準および割当（※共同作品可）
（１）各地区から推薦された作品
（２）絵画作品　パネル　３～５枚程度　　　　
（３）立体作品　テーブル（６０✕９０）１～２台分
　</v>
      </c>
      <c r="D28" s="164"/>
      <c r="E28" s="164"/>
      <c r="F28" s="164"/>
      <c r="G28" s="164"/>
      <c r="H28" s="164"/>
      <c r="I28" s="164"/>
      <c r="J28" s="164"/>
    </row>
    <row r="29" spans="1:18" ht="16.899999999999999" customHeight="1" x14ac:dyDescent="0.4">
      <c r="C29" s="164"/>
      <c r="D29" s="164"/>
      <c r="E29" s="164"/>
      <c r="F29" s="164"/>
      <c r="G29" s="164"/>
      <c r="H29" s="164"/>
      <c r="I29" s="164"/>
      <c r="J29" s="164"/>
    </row>
    <row r="30" spans="1:18" ht="16.899999999999999" customHeight="1" x14ac:dyDescent="0.4">
      <c r="C30" s="164"/>
      <c r="D30" s="164"/>
      <c r="E30" s="164"/>
      <c r="F30" s="164"/>
      <c r="G30" s="164"/>
      <c r="H30" s="164"/>
      <c r="I30" s="164"/>
      <c r="J30" s="164"/>
    </row>
    <row r="31" spans="1:18" ht="16.899999999999999" customHeight="1" x14ac:dyDescent="0.4">
      <c r="C31" s="164"/>
      <c r="D31" s="164"/>
      <c r="E31" s="164"/>
      <c r="F31" s="164"/>
      <c r="G31" s="164"/>
      <c r="H31" s="164"/>
      <c r="I31" s="164"/>
      <c r="J31" s="164"/>
    </row>
    <row r="32" spans="1:18" ht="15" customHeight="1" x14ac:dyDescent="0.4">
      <c r="A32" s="1">
        <v>4</v>
      </c>
      <c r="B32" s="141" t="s">
        <v>93</v>
      </c>
      <c r="C32" s="141"/>
      <c r="D32" s="141"/>
      <c r="E32" s="141"/>
    </row>
    <row r="33" spans="2:10" ht="15" customHeight="1" x14ac:dyDescent="0.4">
      <c r="B33" s="23" t="s">
        <v>14</v>
      </c>
      <c r="C33" s="149" t="s">
        <v>94</v>
      </c>
      <c r="D33" s="149"/>
      <c r="E33" s="149"/>
      <c r="F33" s="149"/>
      <c r="G33" s="149"/>
      <c r="H33" s="149"/>
      <c r="I33" s="149"/>
      <c r="J33" s="149"/>
    </row>
    <row r="34" spans="2:10" ht="15" customHeight="1" x14ac:dyDescent="0.4">
      <c r="B34" s="23" t="s">
        <v>11</v>
      </c>
      <c r="C34" s="149" t="s">
        <v>95</v>
      </c>
      <c r="D34" s="149"/>
      <c r="E34" s="149"/>
      <c r="F34" s="149"/>
      <c r="G34" s="149"/>
      <c r="H34" s="149"/>
      <c r="I34" s="149"/>
      <c r="J34" s="149"/>
    </row>
    <row r="35" spans="2:10" ht="15" customHeight="1" x14ac:dyDescent="0.4">
      <c r="B35" s="23"/>
      <c r="C35" s="149" t="s">
        <v>96</v>
      </c>
      <c r="D35" s="149"/>
      <c r="E35" s="149"/>
      <c r="F35" s="149"/>
      <c r="G35" s="149"/>
      <c r="H35" s="149"/>
      <c r="I35" s="149"/>
      <c r="J35" s="149"/>
    </row>
    <row r="36" spans="2:10" ht="15" customHeight="1" x14ac:dyDescent="0.4">
      <c r="B36" s="8" t="s">
        <v>12</v>
      </c>
      <c r="C36" s="140" t="s">
        <v>97</v>
      </c>
      <c r="D36" s="140"/>
      <c r="E36" s="140"/>
      <c r="F36" s="140"/>
      <c r="G36" s="140"/>
      <c r="H36" s="140"/>
      <c r="I36" s="140"/>
      <c r="J36" s="140"/>
    </row>
    <row r="37" spans="2:10" ht="15" customHeight="1" x14ac:dyDescent="0.4">
      <c r="B37" s="8"/>
      <c r="C37" s="150" t="s">
        <v>182</v>
      </c>
      <c r="D37" s="150"/>
      <c r="E37" s="150"/>
      <c r="F37" s="150"/>
      <c r="G37" s="150"/>
      <c r="H37" s="150"/>
      <c r="I37" s="150"/>
      <c r="J37" s="150"/>
    </row>
    <row r="38" spans="2:10" ht="7.5" customHeight="1" x14ac:dyDescent="0.4">
      <c r="B38" s="8"/>
      <c r="C38" s="7"/>
      <c r="D38" s="7"/>
      <c r="E38" s="7"/>
      <c r="F38" s="7"/>
      <c r="G38" s="7"/>
      <c r="H38" s="7"/>
      <c r="I38" s="7"/>
      <c r="J38" s="7"/>
    </row>
    <row r="39" spans="2:10" ht="15" customHeight="1" x14ac:dyDescent="0.4">
      <c r="B39" s="23"/>
      <c r="C39" s="57" t="s">
        <v>98</v>
      </c>
      <c r="D39" s="58" t="s">
        <v>183</v>
      </c>
      <c r="E39" s="151" t="s">
        <v>184</v>
      </c>
      <c r="F39" s="151"/>
      <c r="G39" s="147" t="s">
        <v>185</v>
      </c>
      <c r="H39" s="147"/>
      <c r="I39" s="147"/>
      <c r="J39" s="147"/>
    </row>
    <row r="40" spans="2:10" ht="15" customHeight="1" x14ac:dyDescent="0.4">
      <c r="B40" s="23"/>
      <c r="C40" s="57" t="s">
        <v>186</v>
      </c>
      <c r="D40" s="58" t="s">
        <v>183</v>
      </c>
      <c r="E40" s="151" t="s">
        <v>184</v>
      </c>
      <c r="F40" s="151"/>
      <c r="G40" s="147"/>
      <c r="H40" s="147"/>
      <c r="I40" s="147"/>
      <c r="J40" s="147"/>
    </row>
    <row r="41" spans="2:10" ht="15" customHeight="1" x14ac:dyDescent="0.4">
      <c r="B41" s="23"/>
      <c r="C41" s="57" t="s">
        <v>5</v>
      </c>
      <c r="D41" s="58" t="s">
        <v>183</v>
      </c>
      <c r="E41" s="151" t="s">
        <v>184</v>
      </c>
      <c r="F41" s="151"/>
      <c r="G41" s="147"/>
      <c r="H41" s="147"/>
      <c r="I41" s="147"/>
      <c r="J41" s="147"/>
    </row>
    <row r="42" spans="2:10" ht="15" customHeight="1" x14ac:dyDescent="0.4">
      <c r="B42" s="23"/>
      <c r="C42" s="57" t="s">
        <v>187</v>
      </c>
      <c r="D42" s="58" t="s">
        <v>183</v>
      </c>
      <c r="E42" s="151" t="s">
        <v>184</v>
      </c>
      <c r="F42" s="151"/>
      <c r="G42" s="147"/>
      <c r="H42" s="147"/>
      <c r="I42" s="147"/>
      <c r="J42" s="147"/>
    </row>
    <row r="43" spans="2:10" ht="15" customHeight="1" x14ac:dyDescent="0.4">
      <c r="B43" s="23"/>
      <c r="C43" s="57" t="s">
        <v>7</v>
      </c>
      <c r="D43" s="58" t="s">
        <v>183</v>
      </c>
      <c r="E43" s="151" t="s">
        <v>184</v>
      </c>
      <c r="F43" s="151"/>
      <c r="G43" s="147"/>
      <c r="H43" s="147"/>
      <c r="I43" s="147"/>
      <c r="J43" s="147"/>
    </row>
    <row r="44" spans="2:10" ht="15" customHeight="1" x14ac:dyDescent="0.4">
      <c r="B44" s="23"/>
      <c r="C44" s="57" t="s">
        <v>188</v>
      </c>
      <c r="D44" s="58" t="s">
        <v>183</v>
      </c>
      <c r="E44" s="151" t="s">
        <v>184</v>
      </c>
      <c r="F44" s="151"/>
      <c r="G44" s="147"/>
      <c r="H44" s="147"/>
      <c r="I44" s="147"/>
      <c r="J44" s="147"/>
    </row>
    <row r="45" spans="2:10" ht="15" customHeight="1" x14ac:dyDescent="0.4">
      <c r="B45" s="23"/>
      <c r="C45" s="57" t="s">
        <v>99</v>
      </c>
      <c r="D45" s="58" t="s">
        <v>183</v>
      </c>
      <c r="E45" s="151" t="s">
        <v>189</v>
      </c>
      <c r="F45" s="151"/>
      <c r="G45" s="152" t="s">
        <v>139</v>
      </c>
      <c r="H45" s="152"/>
      <c r="I45" s="152"/>
      <c r="J45" s="152"/>
    </row>
    <row r="46" spans="2:10" ht="7.5" customHeight="1" x14ac:dyDescent="0.4">
      <c r="B46" s="23"/>
      <c r="C46" s="29"/>
      <c r="D46" s="29"/>
      <c r="E46" s="29"/>
      <c r="F46" s="29"/>
      <c r="G46" s="29"/>
      <c r="H46" s="29"/>
      <c r="I46" s="29"/>
      <c r="J46" s="29"/>
    </row>
    <row r="47" spans="2:10" ht="26.25" customHeight="1" x14ac:dyDescent="0.4">
      <c r="B47" s="23" t="s">
        <v>24</v>
      </c>
      <c r="C47" s="151" t="s">
        <v>100</v>
      </c>
      <c r="D47" s="151"/>
      <c r="E47" s="153"/>
      <c r="F47" s="144"/>
      <c r="G47" s="145"/>
      <c r="H47" s="145"/>
      <c r="I47" s="145"/>
      <c r="J47" s="146"/>
    </row>
    <row r="48" spans="2:10" ht="11.25" customHeight="1" x14ac:dyDescent="0.4">
      <c r="B48" s="23"/>
      <c r="C48" s="24"/>
      <c r="D48" s="24"/>
      <c r="E48" s="148" t="s">
        <v>101</v>
      </c>
      <c r="F48" s="148"/>
      <c r="G48" s="148"/>
      <c r="H48" s="148"/>
      <c r="I48" s="148"/>
      <c r="J48" s="148"/>
    </row>
    <row r="49" spans="1:13" ht="15" customHeight="1" x14ac:dyDescent="0.4">
      <c r="A49" s="1">
        <v>5</v>
      </c>
      <c r="B49" s="141" t="s">
        <v>102</v>
      </c>
      <c r="C49" s="141"/>
      <c r="D49" s="141"/>
      <c r="E49" s="141"/>
      <c r="F49" s="59"/>
      <c r="G49" s="59"/>
      <c r="H49" s="59"/>
      <c r="I49" s="59"/>
      <c r="J49" s="59"/>
    </row>
    <row r="50" spans="1:13" ht="15" customHeight="1" x14ac:dyDescent="0.4">
      <c r="B50" s="8" t="s">
        <v>14</v>
      </c>
      <c r="C50" s="140" t="s">
        <v>103</v>
      </c>
      <c r="D50" s="140"/>
      <c r="E50" s="140"/>
      <c r="F50" s="140"/>
      <c r="G50" s="140"/>
      <c r="H50" s="140"/>
      <c r="I50" s="140"/>
      <c r="J50" s="140"/>
    </row>
    <row r="51" spans="1:13" ht="15" customHeight="1" x14ac:dyDescent="0.4">
      <c r="C51" s="142" t="s">
        <v>22</v>
      </c>
      <c r="D51" s="142"/>
      <c r="E51" s="143" t="s">
        <v>23</v>
      </c>
      <c r="F51" s="144"/>
      <c r="G51" s="145"/>
      <c r="H51" s="145"/>
      <c r="I51" s="145"/>
      <c r="J51" s="146"/>
    </row>
    <row r="52" spans="1:13" ht="15" customHeight="1" x14ac:dyDescent="0.4">
      <c r="B52" s="8" t="s">
        <v>11</v>
      </c>
      <c r="C52" s="1" t="s">
        <v>104</v>
      </c>
      <c r="D52" s="28"/>
      <c r="E52" s="60"/>
      <c r="F52" s="60"/>
      <c r="G52" s="61"/>
      <c r="H52" s="61"/>
      <c r="I52" s="61"/>
      <c r="J52" s="61"/>
    </row>
    <row r="53" spans="1:13" ht="7.5" customHeight="1" x14ac:dyDescent="0.4">
      <c r="B53" s="8"/>
      <c r="D53" s="28"/>
      <c r="E53" s="60"/>
      <c r="F53" s="60"/>
      <c r="G53" s="61"/>
      <c r="H53" s="61"/>
      <c r="I53" s="61"/>
      <c r="J53" s="61"/>
    </row>
    <row r="54" spans="1:13" ht="22.5" customHeight="1" thickBot="1" x14ac:dyDescent="0.45">
      <c r="C54" s="28"/>
      <c r="D54" s="62" t="s">
        <v>151</v>
      </c>
      <c r="E54" s="63" t="s">
        <v>190</v>
      </c>
      <c r="F54" s="63"/>
      <c r="G54" s="64"/>
      <c r="H54" s="64"/>
      <c r="I54" s="64"/>
      <c r="J54" s="65"/>
    </row>
    <row r="55" spans="1:13" ht="7.5" customHeight="1" thickTop="1" x14ac:dyDescent="0.4">
      <c r="C55" s="28"/>
      <c r="D55" s="28"/>
      <c r="E55" s="60"/>
      <c r="F55" s="60"/>
      <c r="G55" s="61"/>
      <c r="H55" s="61"/>
      <c r="I55" s="61"/>
      <c r="J55" s="61"/>
    </row>
    <row r="56" spans="1:13" ht="15" customHeight="1" x14ac:dyDescent="0.4">
      <c r="A56" s="1">
        <v>6</v>
      </c>
      <c r="B56" s="141" t="s">
        <v>105</v>
      </c>
      <c r="C56" s="141"/>
    </row>
    <row r="57" spans="1:13" ht="15" customHeight="1" x14ac:dyDescent="0.4">
      <c r="B57" s="8" t="s">
        <v>14</v>
      </c>
      <c r="C57" s="1" t="s">
        <v>106</v>
      </c>
      <c r="D57" s="8" t="s">
        <v>151</v>
      </c>
      <c r="E57" s="140" t="s">
        <v>191</v>
      </c>
      <c r="F57" s="140"/>
      <c r="G57" s="140" t="s">
        <v>192</v>
      </c>
      <c r="H57" s="140"/>
      <c r="I57" s="140"/>
      <c r="J57" s="140"/>
    </row>
    <row r="58" spans="1:13" ht="15" customHeight="1" x14ac:dyDescent="0.4">
      <c r="B58" s="8" t="s">
        <v>11</v>
      </c>
      <c r="C58" s="1" t="s">
        <v>107</v>
      </c>
      <c r="D58" s="8" t="s">
        <v>193</v>
      </c>
      <c r="E58" s="140" t="s">
        <v>194</v>
      </c>
      <c r="F58" s="140"/>
      <c r="G58" s="140"/>
      <c r="H58" s="140"/>
      <c r="I58" s="140"/>
      <c r="J58" s="140"/>
    </row>
    <row r="59" spans="1:13" ht="15" customHeight="1" x14ac:dyDescent="0.4">
      <c r="B59" s="8" t="s">
        <v>12</v>
      </c>
      <c r="C59" s="1" t="s">
        <v>108</v>
      </c>
      <c r="D59" s="8" t="s">
        <v>151</v>
      </c>
      <c r="E59" s="140" t="s">
        <v>195</v>
      </c>
      <c r="F59" s="140"/>
      <c r="G59" s="140" t="s">
        <v>196</v>
      </c>
      <c r="H59" s="140"/>
      <c r="I59" s="140"/>
      <c r="J59" s="140"/>
    </row>
    <row r="60" spans="1:13" ht="15" customHeight="1" x14ac:dyDescent="0.4">
      <c r="B60" s="8"/>
      <c r="D60" s="8"/>
      <c r="E60" s="113"/>
      <c r="F60" s="113"/>
    </row>
    <row r="61" spans="1:13" ht="7.5" customHeight="1" x14ac:dyDescent="0.4"/>
    <row r="62" spans="1:13" ht="15" customHeight="1" x14ac:dyDescent="0.4">
      <c r="A62" s="1">
        <v>7</v>
      </c>
      <c r="B62" s="10" t="s">
        <v>109</v>
      </c>
    </row>
    <row r="63" spans="1:13" ht="48.75" customHeight="1" x14ac:dyDescent="0.4">
      <c r="B63" s="147" t="s">
        <v>110</v>
      </c>
      <c r="C63" s="147"/>
      <c r="D63" s="147"/>
      <c r="E63" s="147"/>
      <c r="F63" s="147"/>
      <c r="G63" s="147"/>
      <c r="H63" s="147"/>
      <c r="I63" s="147"/>
      <c r="J63" s="147"/>
    </row>
    <row r="64" spans="1:13" ht="15" customHeight="1" x14ac:dyDescent="0.4">
      <c r="C64" s="8"/>
      <c r="D64" s="66"/>
      <c r="M64" s="67"/>
    </row>
    <row r="65" spans="2:13" ht="15" customHeight="1" x14ac:dyDescent="0.4">
      <c r="C65" s="8"/>
      <c r="D65" s="66"/>
      <c r="M65" s="67"/>
    </row>
    <row r="66" spans="2:13" ht="15" customHeight="1" x14ac:dyDescent="0.4">
      <c r="C66" s="8"/>
      <c r="D66" s="68"/>
      <c r="I66" s="10"/>
      <c r="M66" s="67"/>
    </row>
    <row r="67" spans="2:13" ht="15" customHeight="1" x14ac:dyDescent="0.4">
      <c r="C67" s="69"/>
      <c r="D67" s="70"/>
      <c r="E67" s="10"/>
      <c r="F67" s="10"/>
      <c r="G67" s="10"/>
      <c r="H67" s="10"/>
      <c r="I67" s="10"/>
      <c r="M67" s="67"/>
    </row>
    <row r="68" spans="2:13" ht="15" customHeight="1" x14ac:dyDescent="0.4">
      <c r="C68" s="69"/>
      <c r="D68" s="70"/>
      <c r="E68" s="10"/>
      <c r="F68" s="10"/>
      <c r="G68" s="10"/>
      <c r="H68" s="10"/>
      <c r="I68" s="10"/>
      <c r="M68" s="67"/>
    </row>
    <row r="69" spans="2:13" ht="15" customHeight="1" x14ac:dyDescent="0.4">
      <c r="B69" s="140"/>
      <c r="C69" s="140"/>
    </row>
    <row r="70" spans="2:13" ht="15" customHeight="1" x14ac:dyDescent="0.4">
      <c r="D70" s="8"/>
    </row>
    <row r="71" spans="2:13" ht="15" customHeight="1" x14ac:dyDescent="0.4">
      <c r="D71" s="8"/>
    </row>
    <row r="72" spans="2:13" ht="15" customHeight="1" x14ac:dyDescent="0.4"/>
    <row r="73" spans="2:13" ht="15" customHeight="1" x14ac:dyDescent="0.4">
      <c r="D73" s="8"/>
    </row>
    <row r="74" spans="2:13" ht="15" customHeight="1" x14ac:dyDescent="0.4"/>
    <row r="75" spans="2:13" ht="15" customHeight="1" x14ac:dyDescent="0.4"/>
    <row r="76" spans="2:13" ht="15" customHeight="1" x14ac:dyDescent="0.4"/>
  </sheetData>
  <mergeCells count="71">
    <mergeCell ref="E7:F7"/>
    <mergeCell ref="H7:J7"/>
    <mergeCell ref="A1:E1"/>
    <mergeCell ref="E3:J3"/>
    <mergeCell ref="E4:J4"/>
    <mergeCell ref="B5:C5"/>
    <mergeCell ref="E6:F6"/>
    <mergeCell ref="H6:J6"/>
    <mergeCell ref="E8:F8"/>
    <mergeCell ref="H8:J8"/>
    <mergeCell ref="E9:F9"/>
    <mergeCell ref="H9:J9"/>
    <mergeCell ref="H16:J16"/>
    <mergeCell ref="E13:F13"/>
    <mergeCell ref="H13:J13"/>
    <mergeCell ref="E10:F10"/>
    <mergeCell ref="H10:J10"/>
    <mergeCell ref="E11:F11"/>
    <mergeCell ref="H11:J11"/>
    <mergeCell ref="E12:F12"/>
    <mergeCell ref="H12:J12"/>
    <mergeCell ref="E14:F14"/>
    <mergeCell ref="H14:J14"/>
    <mergeCell ref="B32:E32"/>
    <mergeCell ref="E18:F18"/>
    <mergeCell ref="H18:J18"/>
    <mergeCell ref="E19:F19"/>
    <mergeCell ref="H19:J19"/>
    <mergeCell ref="E20:F20"/>
    <mergeCell ref="H20:J20"/>
    <mergeCell ref="C9:C20"/>
    <mergeCell ref="G22:J22"/>
    <mergeCell ref="B24:C24"/>
    <mergeCell ref="G24:H24"/>
    <mergeCell ref="B25:C25"/>
    <mergeCell ref="C28:J31"/>
    <mergeCell ref="E15:F15"/>
    <mergeCell ref="H15:J15"/>
    <mergeCell ref="E16:F16"/>
    <mergeCell ref="C35:J35"/>
    <mergeCell ref="C36:J36"/>
    <mergeCell ref="C37:J37"/>
    <mergeCell ref="E39:F39"/>
    <mergeCell ref="G39:J44"/>
    <mergeCell ref="E40:F40"/>
    <mergeCell ref="E41:F41"/>
    <mergeCell ref="E42:F42"/>
    <mergeCell ref="E17:F17"/>
    <mergeCell ref="H17:J17"/>
    <mergeCell ref="B56:C56"/>
    <mergeCell ref="E43:F43"/>
    <mergeCell ref="E44:F44"/>
    <mergeCell ref="E45:F45"/>
    <mergeCell ref="G45:J45"/>
    <mergeCell ref="C47:D47"/>
    <mergeCell ref="E47:J47"/>
    <mergeCell ref="E48:J48"/>
    <mergeCell ref="B49:E49"/>
    <mergeCell ref="C50:J50"/>
    <mergeCell ref="C51:D51"/>
    <mergeCell ref="E51:J51"/>
    <mergeCell ref="C33:J33"/>
    <mergeCell ref="C34:J34"/>
    <mergeCell ref="B63:J63"/>
    <mergeCell ref="B69:C69"/>
    <mergeCell ref="E57:F57"/>
    <mergeCell ref="G57:J57"/>
    <mergeCell ref="E58:J58"/>
    <mergeCell ref="E59:F59"/>
    <mergeCell ref="G59:J59"/>
    <mergeCell ref="E60:F60"/>
  </mergeCells>
  <phoneticPr fontId="1"/>
  <dataValidations count="1">
    <dataValidation type="list" allowBlank="1" showInputMessage="1" showErrorMessage="1" sqref="G7:G20" xr:uid="{428781CB-52D1-4F87-902C-A57C10C009FF}">
      <formula1>$R$7:$R$20</formula1>
    </dataValidation>
  </dataValidations>
  <hyperlinks>
    <hyperlink ref="E51" r:id="rId1" xr:uid="{0C4D500C-3330-4837-A590-161DA726420E}"/>
  </hyperlinks>
  <printOptions horizontalCentered="1"/>
  <pageMargins left="0.23622047244094491" right="0.23622047244094491" top="0.35433070866141736" bottom="0.35433070866141736" header="0" footer="0"/>
  <pageSetup paperSize="9" scale="72"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88D0-2817-44A6-B0C1-5988B51B8443}">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8</v>
      </c>
      <c r="C3" s="14" t="str">
        <f>VLOOKUP(B3,'各部門基準(展示)'!A21:R34,2,0)</f>
        <v>技術科</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205</v>
      </c>
      <c r="E7" s="165" t="s">
        <v>206</v>
      </c>
      <c r="F7" s="166"/>
      <c r="G7" s="17" t="s">
        <v>6</v>
      </c>
      <c r="H7" s="165"/>
      <c r="I7" s="167"/>
      <c r="J7" s="168"/>
      <c r="R7" s="18"/>
    </row>
    <row r="8" spans="1:18" ht="18.75" customHeight="1" thickBot="1" x14ac:dyDescent="0.45">
      <c r="C8" s="19" t="s">
        <v>20</v>
      </c>
      <c r="D8" s="48" t="s">
        <v>207</v>
      </c>
      <c r="E8" s="169" t="s">
        <v>208</v>
      </c>
      <c r="F8" s="170"/>
      <c r="G8" s="20" t="s">
        <v>4</v>
      </c>
      <c r="H8" s="169"/>
      <c r="I8" s="171"/>
      <c r="J8" s="172"/>
      <c r="R8" s="18"/>
    </row>
    <row r="9" spans="1:18" ht="18.75" customHeight="1" thickTop="1" x14ac:dyDescent="0.4">
      <c r="C9" s="190"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大ホール ２階 ホワイエ</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4</v>
      </c>
      <c r="F18" s="10" t="s">
        <v>167</v>
      </c>
      <c r="G18" s="55">
        <f>VLOOKUP($B$3,'各部門基準(展示)'!$A$21:$R$34,15,0)</f>
        <v>3</v>
      </c>
      <c r="H18" s="56" t="s">
        <v>59</v>
      </c>
      <c r="I18" s="55">
        <f>VLOOKUP($B$3,'各部門基準(展示)'!$A$21:$R$34,17,0)</f>
        <v>1</v>
      </c>
      <c r="J18" s="30" t="s">
        <v>60</v>
      </c>
    </row>
    <row r="19" spans="1:10" ht="7.5" customHeight="1" x14ac:dyDescent="0.4"/>
    <row r="20" spans="1:10" ht="15" customHeight="1" x14ac:dyDescent="0.4">
      <c r="A20" s="1">
        <v>3</v>
      </c>
      <c r="B20" s="1" t="s">
        <v>92</v>
      </c>
    </row>
    <row r="21" spans="1:10" ht="16.149999999999999" customHeight="1" x14ac:dyDescent="0.4">
      <c r="C21" s="164" t="str">
        <f>VLOOKUP(B3,'各部門基準(展示)'!A21:R34,3,0)</f>
        <v>各地区の出品基準および割当（※共同作品可）
（１）技術の授業で製作した作品で、各地区から推薦されたもの
（２）各地区の展示割り当ては、
　　　　テーブル　１～２台、　パネル　１枚</v>
      </c>
      <c r="D21" s="164"/>
      <c r="E21" s="164"/>
      <c r="F21" s="164"/>
      <c r="G21" s="164"/>
      <c r="H21" s="164"/>
      <c r="I21" s="164"/>
      <c r="J21" s="164"/>
    </row>
    <row r="22" spans="1:10" ht="16.149999999999999" customHeight="1" x14ac:dyDescent="0.4">
      <c r="C22" s="164"/>
      <c r="D22" s="164"/>
      <c r="E22" s="164"/>
      <c r="F22" s="164"/>
      <c r="G22" s="164"/>
      <c r="H22" s="164"/>
      <c r="I22" s="164"/>
      <c r="J22" s="164"/>
    </row>
    <row r="23" spans="1:10" ht="16.149999999999999" customHeight="1" x14ac:dyDescent="0.4">
      <c r="C23" s="164"/>
      <c r="D23" s="164"/>
      <c r="E23" s="164"/>
      <c r="F23" s="164"/>
      <c r="G23" s="164"/>
      <c r="H23" s="164"/>
      <c r="I23" s="164"/>
      <c r="J23" s="164"/>
    </row>
    <row r="24" spans="1:10" ht="16.149999999999999"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B8E33794-EB22-41A9-8ABA-93406C5F027A}">
      <formula1>$R$7:$R$13</formula1>
    </dataValidation>
  </dataValidations>
  <hyperlinks>
    <hyperlink ref="E44" r:id="rId1" xr:uid="{671E25F3-4728-49C4-A7DB-4204FB19B86A}"/>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0B5C-22E6-4DBC-8116-EC616DCFBD8E}">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9</v>
      </c>
      <c r="C3" s="14" t="str">
        <f>VLOOKUP(B3,'各部門基準(展示)'!A21:R34,2,0)</f>
        <v>家庭科</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205</v>
      </c>
      <c r="E7" s="165" t="s">
        <v>206</v>
      </c>
      <c r="F7" s="166"/>
      <c r="G7" s="17" t="s">
        <v>6</v>
      </c>
      <c r="H7" s="165"/>
      <c r="I7" s="167"/>
      <c r="J7" s="168"/>
      <c r="R7" s="18"/>
    </row>
    <row r="8" spans="1:18" ht="18.75" customHeight="1" thickBot="1" x14ac:dyDescent="0.45">
      <c r="C8" s="19" t="s">
        <v>20</v>
      </c>
      <c r="D8" s="48" t="s">
        <v>209</v>
      </c>
      <c r="E8" s="169" t="s">
        <v>132</v>
      </c>
      <c r="F8" s="170"/>
      <c r="G8" s="20" t="s">
        <v>4</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大ホール ２階 ホワイエ</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4</v>
      </c>
      <c r="F18" s="10" t="s">
        <v>167</v>
      </c>
      <c r="G18" s="55">
        <f>VLOOKUP($B$3,'各部門基準(展示)'!$A$21:$R$34,15,0)</f>
        <v>3</v>
      </c>
      <c r="H18" s="56" t="s">
        <v>59</v>
      </c>
      <c r="I18" s="55">
        <f>VLOOKUP($B$3,'各部門基準(展示)'!$A$21:$R$34,17,0)</f>
        <v>1</v>
      </c>
      <c r="J18" s="30" t="s">
        <v>60</v>
      </c>
    </row>
    <row r="19" spans="1:10" ht="7.5" customHeight="1" x14ac:dyDescent="0.4"/>
    <row r="20" spans="1:10" ht="15" customHeight="1" x14ac:dyDescent="0.4">
      <c r="A20" s="1">
        <v>3</v>
      </c>
      <c r="B20" s="1" t="s">
        <v>92</v>
      </c>
    </row>
    <row r="21" spans="1:10" ht="16.149999999999999" customHeight="1" x14ac:dyDescent="0.4">
      <c r="C21" s="164" t="str">
        <f>VLOOKUP(B3,'各部門基準(展示)'!A21:R34,3,0)</f>
        <v>各地区の出品基準および割当（※共同作品可）
（１）家庭科の授業で製作した作品で、各地区から推薦されたもの
（２）各地区の展示割り当ては、
　　　　テーブル　１～２台、　パネル　２～３枚</v>
      </c>
      <c r="D21" s="164"/>
      <c r="E21" s="164"/>
      <c r="F21" s="164"/>
      <c r="G21" s="164"/>
      <c r="H21" s="164"/>
      <c r="I21" s="164"/>
      <c r="J21" s="164"/>
    </row>
    <row r="22" spans="1:10" ht="16.149999999999999" customHeight="1" x14ac:dyDescent="0.4">
      <c r="C22" s="164"/>
      <c r="D22" s="164"/>
      <c r="E22" s="164"/>
      <c r="F22" s="164"/>
      <c r="G22" s="164"/>
      <c r="H22" s="164"/>
      <c r="I22" s="164"/>
      <c r="J22" s="164"/>
    </row>
    <row r="23" spans="1:10" ht="16.149999999999999" customHeight="1" x14ac:dyDescent="0.4">
      <c r="C23" s="164"/>
      <c r="D23" s="164"/>
      <c r="E23" s="164"/>
      <c r="F23" s="164"/>
      <c r="G23" s="164"/>
      <c r="H23" s="164"/>
      <c r="I23" s="164"/>
      <c r="J23" s="164"/>
    </row>
    <row r="24" spans="1:10" ht="16.149999999999999"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E83889E7-0B72-406B-9515-A852E94128BF}">
      <formula1>$R$7:$R$13</formula1>
    </dataValidation>
  </dataValidations>
  <hyperlinks>
    <hyperlink ref="E44" r:id="rId1" xr:uid="{6D4BC9BC-0AD5-41AD-A418-898DEA202EF3}"/>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E922-7971-4997-BECF-3EA034EACDEF}">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11</v>
      </c>
      <c r="C3" s="14" t="str">
        <f>VLOOKUP(B3,'各部門基準(展示)'!A21:R34,2,0)</f>
        <v>特別支援学級</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c r="E7" s="165"/>
      <c r="F7" s="166"/>
      <c r="G7" s="17"/>
      <c r="H7" s="165"/>
      <c r="I7" s="167"/>
      <c r="J7" s="168"/>
      <c r="R7" s="18"/>
    </row>
    <row r="8" spans="1:18" ht="18.75" customHeight="1" thickBot="1" x14ac:dyDescent="0.45">
      <c r="C8" s="19" t="s">
        <v>20</v>
      </c>
      <c r="D8" s="48" t="s">
        <v>146</v>
      </c>
      <c r="E8" s="169" t="s">
        <v>147</v>
      </c>
      <c r="F8" s="170"/>
      <c r="G8" s="20" t="s">
        <v>3</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市民交流室</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7</v>
      </c>
      <c r="F18" s="10" t="s">
        <v>167</v>
      </c>
      <c r="G18" s="55">
        <f>VLOOKUP($B$3,'各部門基準(展示)'!$A$21:$R$34,15,0)</f>
        <v>5</v>
      </c>
      <c r="H18" s="56" t="s">
        <v>59</v>
      </c>
      <c r="I18" s="55">
        <f>VLOOKUP($B$3,'各部門基準(展示)'!$A$21:$R$34,17,0)</f>
        <v>2</v>
      </c>
      <c r="J18" s="30" t="s">
        <v>60</v>
      </c>
    </row>
    <row r="19" spans="1:10" ht="7.5" customHeight="1" x14ac:dyDescent="0.4"/>
    <row r="20" spans="1:10" ht="15" customHeight="1" x14ac:dyDescent="0.4">
      <c r="A20" s="1">
        <v>3</v>
      </c>
      <c r="B20" s="1" t="s">
        <v>92</v>
      </c>
    </row>
    <row r="21" spans="1:10" ht="23.45" customHeight="1" x14ac:dyDescent="0.4">
      <c r="C21" s="164" t="str">
        <f>VLOOKUP(B3,'各部門基準(展示)'!A21:R34,3,0)</f>
        <v>各地区の出品基準および割当（※共同作品可）
（１）各地区から推薦されたもの
　　　※規格以外のものは展示することができません。
　　　　　厳守願います　　
（２）各地区の展示割り当ては、
　　　　テーブル　２台程度、　パネル　３～４枚</v>
      </c>
      <c r="D21" s="164"/>
      <c r="E21" s="164"/>
      <c r="F21" s="164"/>
      <c r="G21" s="164"/>
      <c r="H21" s="164"/>
      <c r="I21" s="164"/>
      <c r="J21" s="164"/>
    </row>
    <row r="22" spans="1:10" ht="23.45" customHeight="1" x14ac:dyDescent="0.4">
      <c r="C22" s="164"/>
      <c r="D22" s="164"/>
      <c r="E22" s="164"/>
      <c r="F22" s="164"/>
      <c r="G22" s="164"/>
      <c r="H22" s="164"/>
      <c r="I22" s="164"/>
      <c r="J22" s="164"/>
    </row>
    <row r="23" spans="1:10" ht="23.45" customHeight="1" x14ac:dyDescent="0.4">
      <c r="C23" s="164"/>
      <c r="D23" s="164"/>
      <c r="E23" s="164"/>
      <c r="F23" s="164"/>
      <c r="G23" s="164"/>
      <c r="H23" s="164"/>
      <c r="I23" s="164"/>
      <c r="J23" s="164"/>
    </row>
    <row r="24" spans="1:10" ht="23.45"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AEA8E2F8-79F0-4AA0-A695-678F77DA3467}">
      <formula1>$R$7:$R$13</formula1>
    </dataValidation>
  </dataValidations>
  <hyperlinks>
    <hyperlink ref="E44" r:id="rId1" xr:uid="{0F5A9F63-1DE2-46B5-B250-92AF04F76799}"/>
  </hyperlinks>
  <printOptions horizontalCentered="1"/>
  <pageMargins left="0.23622047244094491" right="0.23622047244094491" top="0.35433070866141736" bottom="0.35433070866141736" header="0" footer="0"/>
  <pageSetup paperSize="9" scale="81"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FF5AB-BE76-46EA-B777-663A20823619}">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12</v>
      </c>
      <c r="C3" s="14" t="str">
        <f>VLOOKUP(B3,'各部門基準(展示)'!A21:R34,2,0)</f>
        <v>特別支援学校</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210</v>
      </c>
      <c r="E7" s="165" t="s">
        <v>211</v>
      </c>
      <c r="F7" s="166"/>
      <c r="G7" s="17" t="s">
        <v>114</v>
      </c>
      <c r="H7" s="165"/>
      <c r="I7" s="167"/>
      <c r="J7" s="168"/>
      <c r="R7" s="18"/>
    </row>
    <row r="8" spans="1:18" ht="18.75" customHeight="1" thickBot="1" x14ac:dyDescent="0.45">
      <c r="C8" s="19" t="s">
        <v>20</v>
      </c>
      <c r="D8" s="48" t="s">
        <v>212</v>
      </c>
      <c r="E8" s="169" t="s">
        <v>211</v>
      </c>
      <c r="F8" s="170"/>
      <c r="G8" s="20" t="s">
        <v>114</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市民交流室</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16</v>
      </c>
      <c r="F18" s="10" t="s">
        <v>167</v>
      </c>
      <c r="G18" s="55">
        <f>VLOOKUP($B$3,'各部門基準(展示)'!$A$21:$R$34,15,0)</f>
        <v>11</v>
      </c>
      <c r="H18" s="56" t="s">
        <v>59</v>
      </c>
      <c r="I18" s="55">
        <f>VLOOKUP($B$3,'各部門基準(展示)'!$A$21:$R$34,17,0)</f>
        <v>2</v>
      </c>
      <c r="J18" s="30" t="s">
        <v>60</v>
      </c>
    </row>
    <row r="19" spans="1:10" ht="7.5" customHeight="1" x14ac:dyDescent="0.4"/>
    <row r="20" spans="1:10" ht="15" customHeight="1" x14ac:dyDescent="0.4">
      <c r="A20" s="1">
        <v>3</v>
      </c>
      <c r="B20" s="1" t="s">
        <v>92</v>
      </c>
    </row>
    <row r="21" spans="1:10" ht="33" customHeight="1" x14ac:dyDescent="0.4">
      <c r="C21" s="164" t="str">
        <f>VLOOKUP(B3,'各部門基準(展示)'!A21:R34,3,0)</f>
        <v>（１）特別支援学校中学部１６校の生徒達の個性豊かな絵画や木工・手工芸品などの作品を一同に紹介する。
（２）県中文連から割り当てられた会場配置図および、パネル、テーブル数を特別支援学校専門部に於いて、
　　　　１6校に割当て準備計画を行う。
（３）各校（１６校）は割り当てられたスペースを満たすように、作品の選定、準備をする。
（４）宮古・八重山地区の特別支援学校の作品は、沖縄県特別支援学校中学部文化連盟事務局(島尻特別支援学校)に
　　　郵送し、事務局(島尻特別支援学校)が展示を行う。
　・出品作品の中央下部に、作品、生徒名が記入されたラベルを貼り、直ぐに展示できる状態で送付する。展示の要望書も
　　　添える。
　・出品作品の搬入、展示、搬出は、特別支援学校専門部で行う。</v>
      </c>
      <c r="D21" s="164"/>
      <c r="E21" s="164"/>
      <c r="F21" s="164"/>
      <c r="G21" s="164"/>
      <c r="H21" s="164"/>
      <c r="I21" s="164"/>
      <c r="J21" s="164"/>
    </row>
    <row r="22" spans="1:10" ht="33" customHeight="1" x14ac:dyDescent="0.4">
      <c r="C22" s="164"/>
      <c r="D22" s="164"/>
      <c r="E22" s="164"/>
      <c r="F22" s="164"/>
      <c r="G22" s="164"/>
      <c r="H22" s="164"/>
      <c r="I22" s="164"/>
      <c r="J22" s="164"/>
    </row>
    <row r="23" spans="1:10" ht="33" customHeight="1" x14ac:dyDescent="0.4">
      <c r="C23" s="164"/>
      <c r="D23" s="164"/>
      <c r="E23" s="164"/>
      <c r="F23" s="164"/>
      <c r="G23" s="164"/>
      <c r="H23" s="164"/>
      <c r="I23" s="164"/>
      <c r="J23" s="164"/>
    </row>
    <row r="24" spans="1:10" ht="33"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213</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20D3E071-C609-4993-89D0-7D40F2583130}">
      <formula1>$R$7:$R$13</formula1>
    </dataValidation>
  </dataValidations>
  <hyperlinks>
    <hyperlink ref="E44" r:id="rId1" xr:uid="{FC89536B-8986-43BE-A538-8963FE4A5958}"/>
  </hyperlinks>
  <printOptions horizontalCentered="1"/>
  <pageMargins left="0.23622047244094491" right="0.23622047244094491" top="0.35433070866141736" bottom="0.35433070866141736" header="0" footer="0"/>
  <pageSetup paperSize="9" scale="8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C010-7DE6-4EE7-9154-7C959BDFB497}">
  <dimension ref="A1:R51"/>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5" style="1" customWidth="1"/>
    <col min="4" max="4" width="21.375" style="1" customWidth="1"/>
    <col min="5" max="5" width="13.375" style="1" customWidth="1"/>
    <col min="6" max="6" width="3.625" style="1" bestFit="1" customWidth="1"/>
    <col min="7" max="7" width="14.75" style="1" customWidth="1"/>
    <col min="8" max="8" width="3.875" style="1" bestFit="1" customWidth="1"/>
    <col min="9" max="9" width="10.375" style="1" customWidth="1"/>
    <col min="10" max="10" width="8"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13</v>
      </c>
      <c r="C3" s="14" t="str">
        <f>VLOOKUP(B3,'各部門基準(展示)'!A21:R34,2,0)</f>
        <v>茶道</v>
      </c>
      <c r="D3" s="15" t="s">
        <v>9</v>
      </c>
      <c r="E3" s="198" t="str">
        <f>'各部門基準(展示)'!D3</f>
        <v>開催期日：令和７年１２月６日（土）</v>
      </c>
      <c r="F3" s="140"/>
      <c r="G3" s="140"/>
      <c r="H3" s="140"/>
      <c r="I3" s="140"/>
      <c r="J3" s="140"/>
    </row>
    <row r="4" spans="1:18" ht="18.600000000000001" customHeight="1" thickTop="1" x14ac:dyDescent="0.4">
      <c r="E4" s="140" t="str">
        <f>'各部門基準(展示)'!D4</f>
        <v>展示会場：アイム・ユニバースてだこホール　市民交流室・多目的室</v>
      </c>
      <c r="F4" s="140"/>
      <c r="G4" s="140"/>
      <c r="H4" s="140"/>
      <c r="I4" s="140"/>
      <c r="J4" s="140"/>
    </row>
    <row r="5" spans="1:18" ht="15.75" thickBot="1" x14ac:dyDescent="0.45">
      <c r="A5" s="1">
        <v>1</v>
      </c>
      <c r="B5" s="140" t="s">
        <v>15</v>
      </c>
      <c r="C5" s="140"/>
    </row>
    <row r="6" spans="1:18" ht="15.75" thickBot="1" x14ac:dyDescent="0.45">
      <c r="C6" s="2"/>
      <c r="D6" s="6" t="s">
        <v>16</v>
      </c>
      <c r="E6" s="177" t="s">
        <v>17</v>
      </c>
      <c r="F6" s="178"/>
      <c r="G6" s="3" t="s">
        <v>18</v>
      </c>
      <c r="H6" s="177" t="s">
        <v>10</v>
      </c>
      <c r="I6" s="179"/>
      <c r="J6" s="180"/>
    </row>
    <row r="7" spans="1:18" ht="15.75" thickTop="1" x14ac:dyDescent="0.4">
      <c r="C7" s="16" t="s">
        <v>19</v>
      </c>
      <c r="D7" s="47"/>
      <c r="E7" s="165"/>
      <c r="F7" s="166"/>
      <c r="G7" s="17"/>
      <c r="H7" s="165"/>
      <c r="I7" s="167"/>
      <c r="J7" s="168"/>
      <c r="R7" s="18"/>
    </row>
    <row r="8" spans="1:18" ht="15.75" thickBot="1" x14ac:dyDescent="0.45">
      <c r="C8" s="19" t="s">
        <v>20</v>
      </c>
      <c r="D8" s="48" t="s">
        <v>115</v>
      </c>
      <c r="E8" s="169" t="s">
        <v>143</v>
      </c>
      <c r="F8" s="170"/>
      <c r="G8" s="20" t="s">
        <v>5</v>
      </c>
      <c r="H8" s="169"/>
      <c r="I8" s="171"/>
      <c r="J8" s="172"/>
      <c r="R8" s="18"/>
    </row>
    <row r="9" spans="1:18" ht="15.75" thickTop="1" x14ac:dyDescent="0.4">
      <c r="C9" s="173" t="s">
        <v>21</v>
      </c>
      <c r="D9" s="49"/>
      <c r="E9" s="165"/>
      <c r="F9" s="166"/>
      <c r="G9" s="12"/>
      <c r="H9" s="165"/>
      <c r="I9" s="167"/>
      <c r="J9" s="168"/>
      <c r="R9" s="18"/>
    </row>
    <row r="10" spans="1:18" x14ac:dyDescent="0.4">
      <c r="C10" s="173"/>
      <c r="D10" s="50"/>
      <c r="E10" s="154"/>
      <c r="F10" s="157"/>
      <c r="G10" s="11"/>
      <c r="H10" s="154"/>
      <c r="I10" s="155"/>
      <c r="J10" s="156"/>
      <c r="R10" s="18"/>
    </row>
    <row r="11" spans="1:18" x14ac:dyDescent="0.4">
      <c r="C11" s="173"/>
      <c r="D11" s="50"/>
      <c r="E11" s="154"/>
      <c r="F11" s="157"/>
      <c r="G11" s="11"/>
      <c r="H11" s="154"/>
      <c r="I11" s="155"/>
      <c r="J11" s="156"/>
      <c r="R11" s="18"/>
    </row>
    <row r="12" spans="1:18" x14ac:dyDescent="0.4">
      <c r="C12" s="173"/>
      <c r="D12" s="50"/>
      <c r="E12" s="154"/>
      <c r="F12" s="157"/>
      <c r="G12" s="11"/>
      <c r="H12" s="154"/>
      <c r="I12" s="155"/>
      <c r="J12" s="156"/>
      <c r="R12" s="18"/>
    </row>
    <row r="13" spans="1:18" ht="15.75" thickBot="1" x14ac:dyDescent="0.45">
      <c r="C13" s="174"/>
      <c r="D13" s="51"/>
      <c r="E13" s="158"/>
      <c r="F13" s="159"/>
      <c r="G13" s="21"/>
      <c r="H13" s="158"/>
      <c r="I13" s="160"/>
      <c r="J13" s="161"/>
      <c r="R13" s="18"/>
    </row>
    <row r="15" spans="1:18" ht="18.75" customHeight="1" thickBot="1" x14ac:dyDescent="0.45">
      <c r="A15" s="1">
        <v>2</v>
      </c>
      <c r="B15" s="1" t="s">
        <v>85</v>
      </c>
      <c r="E15" s="52" t="s">
        <v>86</v>
      </c>
      <c r="F15" s="52"/>
      <c r="G15" s="197" t="str">
        <f>VLOOKUP(B3,'各部門基準(展示)'!A21:R34,11,0)</f>
        <v>市民サロン
（実演）</v>
      </c>
      <c r="H15" s="197"/>
      <c r="I15" s="197"/>
      <c r="J15" s="197"/>
    </row>
    <row r="16" spans="1:18" ht="12" customHeight="1" thickTop="1" x14ac:dyDescent="0.4"/>
    <row r="17" spans="1:10" x14ac:dyDescent="0.4">
      <c r="B17" s="140" t="s">
        <v>116</v>
      </c>
      <c r="C17" s="140"/>
      <c r="D17" s="53" t="s">
        <v>88</v>
      </c>
      <c r="E17" s="4" t="s">
        <v>89</v>
      </c>
      <c r="G17" s="140" t="s">
        <v>117</v>
      </c>
      <c r="H17" s="140"/>
      <c r="I17" s="8" t="s">
        <v>91</v>
      </c>
    </row>
    <row r="18" spans="1:10" ht="17.25" customHeight="1" x14ac:dyDescent="0.4">
      <c r="B18" s="163"/>
      <c r="C18" s="163"/>
      <c r="D18" s="26"/>
      <c r="E18" s="54">
        <f>VLOOKUP($B$3,'各部門基準(展示)'!$A$21:$R$34,13,0)</f>
        <v>0</v>
      </c>
      <c r="F18" s="10" t="s">
        <v>167</v>
      </c>
      <c r="G18" s="55">
        <f>VLOOKUP($B$3,'各部門基準(展示)'!$A$21:$R$34,15,0)</f>
        <v>4</v>
      </c>
      <c r="H18" s="56" t="s">
        <v>59</v>
      </c>
      <c r="I18" s="55">
        <f>VLOOKUP($B$3,'各部門基準(展示)'!$A$21:$R$34,17,0)</f>
        <v>0</v>
      </c>
      <c r="J18" s="30" t="s">
        <v>60</v>
      </c>
    </row>
    <row r="20" spans="1:10" x14ac:dyDescent="0.4">
      <c r="A20" s="1">
        <v>3</v>
      </c>
      <c r="B20" s="1" t="s">
        <v>92</v>
      </c>
    </row>
    <row r="21" spans="1:10" ht="41.45" customHeight="1" x14ac:dyDescent="0.4">
      <c r="C21" s="164" t="str">
        <f>VLOOKUP(B3,'各部門基準(展示)'!A21:R34,3,0)</f>
        <v>(1)部活・同好会などで茶道の活動を行っており、呈茶の実演ができること。
(2)担当教師もしくはお茶の指導者が引率できること。</v>
      </c>
      <c r="D21" s="164"/>
      <c r="E21" s="164"/>
      <c r="F21" s="164"/>
      <c r="G21" s="164"/>
      <c r="H21" s="164"/>
      <c r="I21" s="164"/>
      <c r="J21" s="164"/>
    </row>
    <row r="22" spans="1:10" ht="13.15" customHeight="1" x14ac:dyDescent="0.4">
      <c r="C22" s="71"/>
      <c r="D22" s="71"/>
      <c r="E22" s="71"/>
      <c r="F22" s="71"/>
      <c r="G22" s="71"/>
      <c r="H22" s="71"/>
      <c r="I22" s="71"/>
      <c r="J22" s="71"/>
    </row>
    <row r="23" spans="1:10" x14ac:dyDescent="0.4">
      <c r="A23" s="1">
        <v>4</v>
      </c>
      <c r="B23" s="1" t="s">
        <v>118</v>
      </c>
    </row>
    <row r="24" spans="1:10" ht="37.5" customHeight="1" x14ac:dyDescent="0.4">
      <c r="B24" s="23" t="s">
        <v>14</v>
      </c>
      <c r="C24" s="149" t="s">
        <v>119</v>
      </c>
      <c r="D24" s="149"/>
      <c r="E24" s="149"/>
      <c r="F24" s="149"/>
      <c r="G24" s="149"/>
      <c r="H24" s="149"/>
      <c r="I24" s="149"/>
      <c r="J24" s="149"/>
    </row>
    <row r="25" spans="1:10" ht="46.5" customHeight="1" x14ac:dyDescent="0.4">
      <c r="B25" s="23"/>
      <c r="C25" s="151" t="s">
        <v>120</v>
      </c>
      <c r="D25" s="151"/>
      <c r="E25" s="151"/>
      <c r="F25" s="151"/>
      <c r="G25" s="151"/>
      <c r="H25" s="151"/>
      <c r="I25" s="151"/>
      <c r="J25" s="151"/>
    </row>
    <row r="26" spans="1:10" ht="5.25" customHeight="1" x14ac:dyDescent="0.4">
      <c r="B26" s="23"/>
      <c r="C26" s="191"/>
      <c r="D26" s="191"/>
      <c r="E26" s="191"/>
      <c r="F26" s="191"/>
      <c r="G26" s="191"/>
      <c r="H26" s="191"/>
      <c r="I26" s="191"/>
      <c r="J26" s="191"/>
    </row>
    <row r="27" spans="1:10" ht="20.25" customHeight="1" x14ac:dyDescent="0.4">
      <c r="B27" s="23"/>
      <c r="C27" s="192" t="s">
        <v>121</v>
      </c>
      <c r="D27" s="192"/>
      <c r="E27" s="193"/>
      <c r="F27" s="194"/>
      <c r="G27" s="195"/>
      <c r="H27" s="195"/>
      <c r="I27" s="195"/>
      <c r="J27" s="196"/>
    </row>
    <row r="28" spans="1:10" ht="5.25" customHeight="1" x14ac:dyDescent="0.4">
      <c r="B28" s="23"/>
      <c r="C28" s="24"/>
      <c r="D28" s="24"/>
      <c r="E28" s="22"/>
      <c r="F28" s="22"/>
      <c r="G28" s="22"/>
      <c r="H28" s="22"/>
      <c r="I28" s="22"/>
      <c r="J28" s="22"/>
    </row>
    <row r="29" spans="1:10" ht="21" customHeight="1" x14ac:dyDescent="0.4">
      <c r="B29" s="8" t="s">
        <v>11</v>
      </c>
      <c r="C29" s="140" t="s">
        <v>122</v>
      </c>
      <c r="D29" s="140"/>
      <c r="E29" s="140"/>
      <c r="F29" s="140"/>
      <c r="G29" s="140"/>
      <c r="H29" s="140"/>
      <c r="I29" s="140"/>
      <c r="J29" s="140"/>
    </row>
    <row r="30" spans="1:10" ht="22.5" customHeight="1" x14ac:dyDescent="0.4">
      <c r="C30" s="142" t="s">
        <v>22</v>
      </c>
      <c r="D30" s="142"/>
      <c r="E30" s="143" t="s">
        <v>23</v>
      </c>
      <c r="F30" s="144"/>
      <c r="G30" s="145"/>
      <c r="H30" s="145"/>
      <c r="I30" s="145"/>
      <c r="J30" s="146"/>
    </row>
    <row r="32" spans="1:10" ht="56.25" customHeight="1" x14ac:dyDescent="0.4">
      <c r="C32" s="151" t="s">
        <v>120</v>
      </c>
      <c r="D32" s="151"/>
      <c r="E32" s="151"/>
      <c r="F32" s="151"/>
      <c r="G32" s="151"/>
      <c r="H32" s="151"/>
      <c r="I32" s="151"/>
      <c r="J32" s="151"/>
    </row>
    <row r="33" spans="1:13" ht="12" customHeight="1" x14ac:dyDescent="0.4">
      <c r="C33" s="29"/>
      <c r="D33" s="29"/>
      <c r="E33" s="29"/>
      <c r="F33" s="29"/>
      <c r="G33" s="29"/>
      <c r="H33" s="29"/>
      <c r="I33" s="29"/>
      <c r="J33" s="29"/>
    </row>
    <row r="34" spans="1:13" x14ac:dyDescent="0.4">
      <c r="A34" s="1">
        <v>5</v>
      </c>
      <c r="B34" s="1" t="s">
        <v>123</v>
      </c>
    </row>
    <row r="35" spans="1:13" ht="19.5" thickBot="1" x14ac:dyDescent="0.45">
      <c r="C35" s="4"/>
      <c r="D35" s="72" t="s">
        <v>214</v>
      </c>
      <c r="E35" s="73" t="s">
        <v>215</v>
      </c>
      <c r="F35" s="5"/>
      <c r="G35" s="5"/>
      <c r="H35" s="5"/>
      <c r="M35" s="67"/>
    </row>
    <row r="36" spans="1:13" ht="15.75" thickTop="1" x14ac:dyDescent="0.4">
      <c r="M36" s="67"/>
    </row>
    <row r="37" spans="1:13" x14ac:dyDescent="0.4">
      <c r="A37" s="1">
        <v>6</v>
      </c>
      <c r="B37" s="140" t="s">
        <v>124</v>
      </c>
      <c r="C37" s="140"/>
      <c r="D37" s="140"/>
      <c r="M37" s="67"/>
    </row>
    <row r="38" spans="1:13" ht="19.5" thickBot="1" x14ac:dyDescent="0.45">
      <c r="C38" s="9"/>
      <c r="D38" s="62" t="s">
        <v>214</v>
      </c>
      <c r="E38" s="63" t="s">
        <v>216</v>
      </c>
      <c r="F38" s="63"/>
      <c r="G38" s="63"/>
      <c r="H38" s="63"/>
      <c r="M38" s="67"/>
    </row>
    <row r="39" spans="1:13" ht="15.75" thickTop="1" x14ac:dyDescent="0.4">
      <c r="B39" s="113"/>
      <c r="C39" s="113"/>
      <c r="D39" s="113"/>
      <c r="E39" s="113"/>
      <c r="F39" s="113"/>
      <c r="G39" s="113"/>
      <c r="M39" s="67"/>
    </row>
    <row r="40" spans="1:13" x14ac:dyDescent="0.4">
      <c r="C40" s="4"/>
      <c r="D40" s="4"/>
      <c r="E40" s="4"/>
      <c r="F40" s="4"/>
      <c r="G40" s="4"/>
      <c r="M40" s="67"/>
    </row>
    <row r="41" spans="1:13" x14ac:dyDescent="0.4">
      <c r="A41" s="1">
        <v>7</v>
      </c>
      <c r="B41" s="140" t="s">
        <v>125</v>
      </c>
      <c r="C41" s="140"/>
      <c r="D41" s="140"/>
      <c r="M41" s="67"/>
    </row>
    <row r="42" spans="1:13" x14ac:dyDescent="0.4">
      <c r="C42" s="181" t="s">
        <v>217</v>
      </c>
      <c r="D42" s="181"/>
      <c r="E42" s="1" t="s">
        <v>148</v>
      </c>
    </row>
    <row r="43" spans="1:13" x14ac:dyDescent="0.4">
      <c r="C43" s="181" t="s">
        <v>218</v>
      </c>
      <c r="D43" s="181"/>
      <c r="E43" s="1" t="s">
        <v>219</v>
      </c>
    </row>
    <row r="44" spans="1:13" x14ac:dyDescent="0.4">
      <c r="E44" s="1" t="s">
        <v>126</v>
      </c>
    </row>
    <row r="45" spans="1:13" x14ac:dyDescent="0.4">
      <c r="D45" s="8"/>
      <c r="E45" s="1" t="s">
        <v>220</v>
      </c>
      <c r="J45" s="4"/>
    </row>
    <row r="46" spans="1:13" x14ac:dyDescent="0.4">
      <c r="C46" s="181"/>
      <c r="D46" s="181"/>
    </row>
    <row r="50" spans="1:10" x14ac:dyDescent="0.4">
      <c r="A50" s="1">
        <v>8</v>
      </c>
      <c r="B50" s="1" t="s">
        <v>127</v>
      </c>
    </row>
    <row r="51" spans="1:10" ht="48.75" customHeight="1" x14ac:dyDescent="0.4">
      <c r="B51" s="147" t="s">
        <v>110</v>
      </c>
      <c r="C51" s="147"/>
      <c r="D51" s="147"/>
      <c r="E51" s="147"/>
      <c r="F51" s="147"/>
      <c r="G51" s="147"/>
      <c r="H51" s="147"/>
      <c r="I51" s="147"/>
      <c r="J51" s="147"/>
    </row>
  </sheetData>
  <mergeCells count="42">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5:J25"/>
    <mergeCell ref="H11:J11"/>
    <mergeCell ref="E12:F12"/>
    <mergeCell ref="H12:J12"/>
    <mergeCell ref="E13:F13"/>
    <mergeCell ref="H13:J13"/>
    <mergeCell ref="G15:J15"/>
    <mergeCell ref="B17:C17"/>
    <mergeCell ref="G17:H17"/>
    <mergeCell ref="B18:C18"/>
    <mergeCell ref="C21:J21"/>
    <mergeCell ref="C24:J24"/>
    <mergeCell ref="C26:J26"/>
    <mergeCell ref="C27:D27"/>
    <mergeCell ref="E27:J27"/>
    <mergeCell ref="C29:J29"/>
    <mergeCell ref="C30:D30"/>
    <mergeCell ref="E30:J30"/>
    <mergeCell ref="C46:D46"/>
    <mergeCell ref="B51:J51"/>
    <mergeCell ref="C32:J32"/>
    <mergeCell ref="B37:D37"/>
    <mergeCell ref="B39:G39"/>
    <mergeCell ref="B41:D41"/>
    <mergeCell ref="C42:D42"/>
    <mergeCell ref="C43:D43"/>
  </mergeCells>
  <phoneticPr fontId="1"/>
  <dataValidations count="1">
    <dataValidation type="list" allowBlank="1" showInputMessage="1" showErrorMessage="1" sqref="G7:G13" xr:uid="{9DBF3448-DDD1-4B34-9AD7-AADE9902E30D}">
      <formula1>$R$7:$R$13</formula1>
    </dataValidation>
  </dataValidations>
  <hyperlinks>
    <hyperlink ref="E30" r:id="rId1" xr:uid="{7A66CF67-31F8-43B0-B092-908CC9986A07}"/>
  </hyperlinks>
  <pageMargins left="0.7" right="0.7" top="0.75" bottom="0.75" header="0.3" footer="0.3"/>
  <pageSetup paperSize="9" scale="74"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81CD4-AECE-48DD-8A4E-5CE6D9E62B6A}">
  <dimension ref="A1:R69"/>
  <sheetViews>
    <sheetView view="pageBreakPreview" zoomScaleNormal="100" zoomScaleSheetLayoutView="100" workbookViewId="0">
      <selection activeCell="M29" sqref="M2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14</v>
      </c>
      <c r="C3" s="14" t="str">
        <f>VLOOKUP(B3,'各部門基準(展示)'!A21:R34,2,0)</f>
        <v>NIE</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128</v>
      </c>
      <c r="E7" s="165" t="s">
        <v>129</v>
      </c>
      <c r="F7" s="166"/>
      <c r="G7" s="17" t="s">
        <v>4</v>
      </c>
      <c r="H7" s="165"/>
      <c r="I7" s="167"/>
      <c r="J7" s="168"/>
      <c r="R7" s="18"/>
    </row>
    <row r="8" spans="1:18" ht="18.75" customHeight="1" thickBot="1" x14ac:dyDescent="0.45">
      <c r="C8" s="19" t="s">
        <v>20</v>
      </c>
      <c r="D8" s="48" t="s">
        <v>130</v>
      </c>
      <c r="E8" s="182" t="s">
        <v>149</v>
      </c>
      <c r="F8" s="183"/>
      <c r="G8" s="20" t="s">
        <v>6</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大ホール ２階 ホワイエ</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5</v>
      </c>
      <c r="F18" s="10" t="s">
        <v>167</v>
      </c>
      <c r="G18" s="55">
        <f>VLOOKUP($B$3,'各部門基準(展示)'!$A$21:$R$34,15,0)</f>
        <v>6</v>
      </c>
      <c r="H18" s="56" t="s">
        <v>59</v>
      </c>
      <c r="I18" s="55">
        <f>VLOOKUP($B$3,'各部門基準(展示)'!$A$21:$R$34,17,0)</f>
        <v>6</v>
      </c>
      <c r="J18" s="30" t="s">
        <v>60</v>
      </c>
    </row>
    <row r="19" spans="1:10" ht="7.5" customHeight="1" x14ac:dyDescent="0.4"/>
    <row r="20" spans="1:10" ht="15" customHeight="1" x14ac:dyDescent="0.4">
      <c r="A20" s="1">
        <v>3</v>
      </c>
      <c r="B20" s="1" t="s">
        <v>92</v>
      </c>
    </row>
    <row r="21" spans="1:10" ht="15.6" customHeight="1" x14ac:dyDescent="0.4">
      <c r="C21" s="164" t="str">
        <f>VLOOKUP(B3,'各部門基準(展示)'!A21:R34,3,0)</f>
        <v>NIE部門が推薦する作品</v>
      </c>
      <c r="D21" s="164"/>
      <c r="E21" s="164"/>
      <c r="F21" s="164"/>
      <c r="G21" s="164"/>
      <c r="H21" s="164"/>
      <c r="I21" s="164"/>
      <c r="J21" s="164"/>
    </row>
    <row r="22" spans="1:10" ht="15.6" customHeight="1" x14ac:dyDescent="0.4">
      <c r="C22" s="164"/>
      <c r="D22" s="164"/>
      <c r="E22" s="164"/>
      <c r="F22" s="164"/>
      <c r="G22" s="164"/>
      <c r="H22" s="164"/>
      <c r="I22" s="164"/>
      <c r="J22" s="164"/>
    </row>
    <row r="23" spans="1:10" ht="15.6" customHeight="1" x14ac:dyDescent="0.4">
      <c r="C23" s="164"/>
      <c r="D23" s="164"/>
      <c r="E23" s="164"/>
      <c r="F23" s="164"/>
      <c r="G23" s="164"/>
      <c r="H23" s="164"/>
      <c r="I23" s="164"/>
      <c r="J23" s="164"/>
    </row>
    <row r="24" spans="1:10" ht="15.6"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CF8B6C21-84DF-4677-9B3D-A5251855E76A}">
      <formula1>$R$7:$R$13</formula1>
    </dataValidation>
  </dataValidations>
  <hyperlinks>
    <hyperlink ref="E44" r:id="rId1" xr:uid="{E43FB2AB-89BB-4EB6-B3AD-2E2A32D237FD}"/>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B1D-2623-4DBE-9441-0D779F715273}">
  <sheetPr>
    <pageSetUpPr fitToPage="1"/>
  </sheetPr>
  <dimension ref="A1"/>
  <sheetViews>
    <sheetView view="pageBreakPreview" zoomScale="75" zoomScaleNormal="100" zoomScaleSheetLayoutView="75" workbookViewId="0">
      <selection activeCell="W25" sqref="W25"/>
    </sheetView>
  </sheetViews>
  <sheetFormatPr defaultRowHeight="18.75" x14ac:dyDescent="0.4"/>
  <sheetData/>
  <phoneticPr fontId="1"/>
  <printOptions horizontalCentered="1"/>
  <pageMargins left="0.23622047244094491" right="0.23622047244094491" top="0.74803149606299213" bottom="0.74803149606299213" header="0.31496062992125984" footer="0.31496062992125984"/>
  <pageSetup paperSize="9" scale="77" orientation="portrait" r:id="rId1"/>
  <rowBreaks count="1" manualBreakCount="1">
    <brk id="5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3CAA-3077-40D0-890E-0CA5BD51EE48}">
  <sheetPr>
    <pageSetUpPr fitToPage="1"/>
  </sheetPr>
  <dimension ref="A1"/>
  <sheetViews>
    <sheetView view="pageBreakPreview" zoomScale="75" zoomScaleNormal="100" zoomScaleSheetLayoutView="75" workbookViewId="0">
      <selection activeCell="W25" sqref="W25"/>
    </sheetView>
  </sheetViews>
  <sheetFormatPr defaultRowHeight="18.75" x14ac:dyDescent="0.4"/>
  <sheetData/>
  <phoneticPr fontId="1"/>
  <printOptions horizontalCentered="1"/>
  <pageMargins left="0.23622047244094491" right="0.23622047244094491" top="0.74803149606299213" bottom="0.74803149606299213" header="0.31496062992125984" footer="0.31496062992125984"/>
  <pageSetup paperSize="9" scale="77" orientation="portrait" r:id="rId1"/>
  <rowBreaks count="1" manualBreakCount="1">
    <brk id="5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BB95-615C-4751-8019-B5BD4E7657EA}">
  <dimension ref="A1:R38"/>
  <sheetViews>
    <sheetView view="pageBreakPreview" zoomScale="70" zoomScaleNormal="100" zoomScaleSheetLayoutView="70" workbookViewId="0">
      <selection activeCell="O18" sqref="O18"/>
    </sheetView>
  </sheetViews>
  <sheetFormatPr defaultColWidth="8.875" defaultRowHeight="15" x14ac:dyDescent="0.4"/>
  <cols>
    <col min="1" max="1" width="4.625" style="1" customWidth="1"/>
    <col min="2" max="2" width="12.75" style="1" customWidth="1"/>
    <col min="3" max="10" width="8.75" style="1" customWidth="1"/>
    <col min="11" max="11" width="21.375" style="1" bestFit="1" customWidth="1"/>
    <col min="12" max="12" width="7.875" style="1" customWidth="1"/>
    <col min="13" max="18" width="4.625" style="1" customWidth="1"/>
    <col min="19" max="16384" width="8.875" style="1"/>
  </cols>
  <sheetData>
    <row r="1" spans="1:18" ht="19.5" customHeight="1" x14ac:dyDescent="0.4">
      <c r="D1" s="8" t="s">
        <v>0</v>
      </c>
      <c r="E1" s="32">
        <v>31</v>
      </c>
      <c r="F1" s="1" t="s">
        <v>49</v>
      </c>
    </row>
    <row r="2" spans="1:18" ht="19.5" customHeight="1" x14ac:dyDescent="0.4"/>
    <row r="3" spans="1:18" ht="19.5" customHeight="1" x14ac:dyDescent="0.4">
      <c r="D3" s="136" t="s">
        <v>165</v>
      </c>
      <c r="E3" s="136"/>
      <c r="F3" s="136"/>
      <c r="G3" s="136"/>
      <c r="H3" s="136"/>
      <c r="I3" s="136"/>
      <c r="J3" s="136"/>
    </row>
    <row r="4" spans="1:18" ht="19.5" customHeight="1" x14ac:dyDescent="0.4">
      <c r="D4" s="137" t="s">
        <v>50</v>
      </c>
      <c r="E4" s="137"/>
      <c r="F4" s="137"/>
      <c r="G4" s="137"/>
      <c r="H4" s="137"/>
      <c r="I4" s="137"/>
      <c r="J4" s="137"/>
    </row>
    <row r="5" spans="1:18" ht="19.5" customHeight="1" x14ac:dyDescent="0.4"/>
    <row r="6" spans="1:18" ht="19.5" customHeight="1" x14ac:dyDescent="0.4"/>
    <row r="7" spans="1:18" ht="19.5" customHeight="1" x14ac:dyDescent="0.4"/>
    <row r="8" spans="1:18" ht="19.5" customHeight="1" x14ac:dyDescent="0.4"/>
    <row r="9" spans="1:18" x14ac:dyDescent="0.4">
      <c r="A9" s="4">
        <v>1</v>
      </c>
      <c r="B9" s="4">
        <v>2</v>
      </c>
      <c r="C9" s="4">
        <v>3</v>
      </c>
      <c r="D9" s="4">
        <v>4</v>
      </c>
      <c r="E9" s="4">
        <v>5</v>
      </c>
      <c r="F9" s="4">
        <v>6</v>
      </c>
      <c r="G9" s="4">
        <v>7</v>
      </c>
      <c r="H9" s="4">
        <v>8</v>
      </c>
      <c r="I9" s="4">
        <v>9</v>
      </c>
      <c r="J9" s="4">
        <v>10</v>
      </c>
      <c r="K9" s="4">
        <v>11</v>
      </c>
      <c r="L9" s="4">
        <v>12</v>
      </c>
      <c r="M9" s="4">
        <v>13</v>
      </c>
      <c r="N9" s="4">
        <v>14</v>
      </c>
      <c r="O9" s="4">
        <v>15</v>
      </c>
      <c r="P9" s="4">
        <v>16</v>
      </c>
      <c r="Q9" s="4">
        <v>17</v>
      </c>
      <c r="R9" s="4">
        <v>18</v>
      </c>
    </row>
    <row r="10" spans="1:18" ht="31.5" x14ac:dyDescent="0.4">
      <c r="A10" s="138" t="s">
        <v>51</v>
      </c>
      <c r="B10" s="138"/>
      <c r="C10" s="138"/>
      <c r="D10" s="138"/>
      <c r="E10" s="138"/>
      <c r="F10" s="138"/>
      <c r="G10" s="138"/>
      <c r="H10" s="138"/>
      <c r="I10" s="138"/>
      <c r="J10" s="33"/>
      <c r="K10" s="33"/>
      <c r="L10" s="33"/>
      <c r="M10" s="33"/>
      <c r="N10" s="33"/>
      <c r="O10" s="33"/>
      <c r="P10" s="34"/>
      <c r="Q10" s="34"/>
      <c r="R10" s="35"/>
    </row>
    <row r="11" spans="1:18" ht="31.5" x14ac:dyDescent="0.4">
      <c r="B11" s="36"/>
      <c r="C11" s="36"/>
      <c r="D11" s="36"/>
      <c r="E11" s="36"/>
      <c r="F11" s="36"/>
      <c r="G11" s="36"/>
      <c r="H11" s="36"/>
      <c r="I11" s="36"/>
      <c r="J11" s="36"/>
      <c r="K11" s="36"/>
      <c r="L11" s="36"/>
      <c r="M11" s="37"/>
      <c r="N11" s="37"/>
      <c r="O11" s="37"/>
      <c r="P11" s="37"/>
    </row>
    <row r="12" spans="1:18" ht="31.5" x14ac:dyDescent="0.4">
      <c r="B12" s="36"/>
      <c r="C12" s="36"/>
      <c r="D12" s="36"/>
      <c r="E12" s="36"/>
      <c r="F12" s="36"/>
      <c r="G12" s="36"/>
      <c r="H12" s="36"/>
      <c r="I12" s="36"/>
      <c r="J12" s="36"/>
      <c r="K12" s="36"/>
      <c r="L12" s="36"/>
      <c r="M12" s="37"/>
      <c r="N12" s="37"/>
      <c r="O12" s="37"/>
      <c r="P12" s="37"/>
    </row>
    <row r="13" spans="1:18" ht="31.5" x14ac:dyDescent="0.4">
      <c r="B13" s="36"/>
      <c r="C13" s="36"/>
      <c r="D13" s="36"/>
      <c r="E13" s="36"/>
      <c r="F13" s="36"/>
      <c r="G13" s="36"/>
      <c r="H13" s="36"/>
      <c r="I13" s="36"/>
      <c r="J13" s="36"/>
      <c r="K13" s="36"/>
      <c r="L13" s="36"/>
      <c r="M13" s="37"/>
      <c r="N13" s="37"/>
      <c r="O13" s="37"/>
      <c r="P13" s="37"/>
    </row>
    <row r="14" spans="1:18" ht="31.5" x14ac:dyDescent="0.4">
      <c r="B14" s="36"/>
      <c r="C14" s="36"/>
      <c r="D14" s="36"/>
      <c r="E14" s="36"/>
      <c r="F14" s="36"/>
      <c r="G14" s="36"/>
      <c r="H14" s="36"/>
      <c r="I14" s="36"/>
      <c r="J14" s="36"/>
      <c r="K14" s="36"/>
      <c r="L14" s="36"/>
      <c r="M14" s="37"/>
      <c r="N14" s="37"/>
      <c r="O14" s="37"/>
      <c r="P14" s="37"/>
    </row>
    <row r="15" spans="1:18" ht="31.5" x14ac:dyDescent="0.4">
      <c r="B15" s="36"/>
      <c r="C15" s="36"/>
      <c r="D15" s="36"/>
      <c r="E15" s="36"/>
      <c r="F15" s="36"/>
      <c r="G15" s="36"/>
      <c r="H15" s="36"/>
      <c r="I15" s="36"/>
      <c r="J15" s="36"/>
      <c r="K15" s="36"/>
      <c r="L15" s="36"/>
      <c r="M15" s="37"/>
      <c r="N15" s="37"/>
      <c r="O15" s="37"/>
      <c r="P15" s="37"/>
    </row>
    <row r="16" spans="1:18" ht="31.5" x14ac:dyDescent="0.4">
      <c r="B16" s="36"/>
      <c r="C16" s="36"/>
      <c r="D16" s="36"/>
      <c r="E16" s="36"/>
      <c r="F16" s="36"/>
      <c r="G16" s="36"/>
      <c r="H16" s="36"/>
      <c r="I16" s="36"/>
      <c r="J16" s="36"/>
      <c r="K16" s="36"/>
      <c r="L16" s="36"/>
      <c r="M16" s="37"/>
      <c r="N16" s="37"/>
      <c r="O16" s="37"/>
      <c r="P16" s="37"/>
    </row>
    <row r="17" spans="1:18" ht="31.5" x14ac:dyDescent="0.4">
      <c r="B17" s="36"/>
      <c r="C17" s="36"/>
      <c r="D17" s="36"/>
      <c r="E17" s="36"/>
      <c r="F17" s="36"/>
      <c r="G17" s="36"/>
      <c r="H17" s="36"/>
      <c r="I17" s="36"/>
      <c r="J17" s="36"/>
      <c r="K17" s="36"/>
      <c r="L17" s="36"/>
      <c r="M17" s="37"/>
      <c r="N17" s="37"/>
      <c r="O17" s="37"/>
      <c r="P17" s="37"/>
    </row>
    <row r="18" spans="1:18" ht="31.5" x14ac:dyDescent="0.4">
      <c r="B18" s="36"/>
      <c r="C18" s="36"/>
      <c r="D18" s="36"/>
      <c r="E18" s="36"/>
      <c r="F18" s="36"/>
      <c r="G18" s="36"/>
      <c r="H18" s="36"/>
      <c r="I18" s="36"/>
      <c r="J18" s="36"/>
      <c r="K18" s="36"/>
      <c r="L18" s="36"/>
      <c r="M18" s="37"/>
      <c r="N18" s="37"/>
      <c r="O18" s="37"/>
      <c r="P18" s="37"/>
    </row>
    <row r="19" spans="1:18" ht="31.5" x14ac:dyDescent="0.4">
      <c r="B19" s="36"/>
      <c r="C19" s="36"/>
      <c r="D19" s="36"/>
      <c r="E19" s="36"/>
      <c r="F19" s="36"/>
      <c r="G19" s="36"/>
      <c r="H19" s="36"/>
      <c r="I19" s="36"/>
      <c r="J19" s="36"/>
      <c r="K19" s="36"/>
      <c r="L19" s="36"/>
      <c r="M19" s="37"/>
      <c r="N19" s="37"/>
      <c r="O19" s="37"/>
      <c r="P19" s="37"/>
    </row>
    <row r="20" spans="1:18" ht="25.5" customHeight="1" x14ac:dyDescent="0.4">
      <c r="B20" s="11"/>
      <c r="C20" s="134" t="s">
        <v>52</v>
      </c>
      <c r="D20" s="139"/>
      <c r="E20" s="139"/>
      <c r="F20" s="139"/>
      <c r="G20" s="139"/>
      <c r="H20" s="139"/>
      <c r="I20" s="139"/>
      <c r="J20" s="135"/>
      <c r="K20" s="38" t="s">
        <v>53</v>
      </c>
      <c r="L20" s="87" t="s">
        <v>150</v>
      </c>
      <c r="M20" s="134" t="s">
        <v>54</v>
      </c>
      <c r="N20" s="135"/>
      <c r="O20" s="134" t="s">
        <v>55</v>
      </c>
      <c r="P20" s="135"/>
      <c r="Q20" s="130" t="s">
        <v>56</v>
      </c>
      <c r="R20" s="130"/>
    </row>
    <row r="21" spans="1:18" ht="205.5" customHeight="1" x14ac:dyDescent="0.4">
      <c r="A21" s="13">
        <v>1</v>
      </c>
      <c r="B21" s="13" t="s">
        <v>57</v>
      </c>
      <c r="C21" s="131" t="s">
        <v>58</v>
      </c>
      <c r="D21" s="132"/>
      <c r="E21" s="132"/>
      <c r="F21" s="132"/>
      <c r="G21" s="132"/>
      <c r="H21" s="132"/>
      <c r="I21" s="132"/>
      <c r="J21" s="133"/>
      <c r="K21" s="39" t="s">
        <v>81</v>
      </c>
      <c r="L21" s="88" t="s">
        <v>166</v>
      </c>
      <c r="M21" s="74">
        <v>18</v>
      </c>
      <c r="N21" s="75" t="s">
        <v>167</v>
      </c>
      <c r="O21" s="76">
        <v>0</v>
      </c>
      <c r="P21" s="77" t="s">
        <v>59</v>
      </c>
      <c r="Q21" s="78">
        <v>0</v>
      </c>
      <c r="R21" s="75" t="s">
        <v>60</v>
      </c>
    </row>
    <row r="22" spans="1:18" ht="138.75" customHeight="1" x14ac:dyDescent="0.4">
      <c r="A22" s="13">
        <v>2</v>
      </c>
      <c r="B22" s="13" t="s">
        <v>13</v>
      </c>
      <c r="C22" s="118" t="s">
        <v>61</v>
      </c>
      <c r="D22" s="119"/>
      <c r="E22" s="119"/>
      <c r="F22" s="119"/>
      <c r="G22" s="119"/>
      <c r="H22" s="119"/>
      <c r="I22" s="119"/>
      <c r="J22" s="120"/>
      <c r="K22" s="39" t="s">
        <v>62</v>
      </c>
      <c r="L22" s="91" t="s">
        <v>168</v>
      </c>
      <c r="M22" s="76">
        <v>10</v>
      </c>
      <c r="N22" s="75" t="s">
        <v>167</v>
      </c>
      <c r="O22" s="76">
        <v>7</v>
      </c>
      <c r="P22" s="77" t="s">
        <v>59</v>
      </c>
      <c r="Q22" s="79">
        <v>2</v>
      </c>
      <c r="R22" s="75" t="s">
        <v>60</v>
      </c>
    </row>
    <row r="23" spans="1:18" ht="103.5" customHeight="1" x14ac:dyDescent="0.4">
      <c r="A23" s="13">
        <v>3</v>
      </c>
      <c r="B23" s="13" t="s">
        <v>63</v>
      </c>
      <c r="C23" s="118" t="s">
        <v>64</v>
      </c>
      <c r="D23" s="119"/>
      <c r="E23" s="119"/>
      <c r="F23" s="119"/>
      <c r="G23" s="119"/>
      <c r="H23" s="119"/>
      <c r="I23" s="119"/>
      <c r="J23" s="120"/>
      <c r="K23" s="39" t="s">
        <v>62</v>
      </c>
      <c r="L23" s="91" t="s">
        <v>169</v>
      </c>
      <c r="M23" s="76">
        <v>14</v>
      </c>
      <c r="N23" s="75" t="s">
        <v>167</v>
      </c>
      <c r="O23" s="76">
        <v>9</v>
      </c>
      <c r="P23" s="77" t="s">
        <v>59</v>
      </c>
      <c r="Q23" s="79">
        <v>2</v>
      </c>
      <c r="R23" s="75" t="s">
        <v>60</v>
      </c>
    </row>
    <row r="24" spans="1:18" ht="99" customHeight="1" x14ac:dyDescent="0.4">
      <c r="A24" s="13">
        <v>4</v>
      </c>
      <c r="B24" s="13" t="s">
        <v>65</v>
      </c>
      <c r="C24" s="118" t="s">
        <v>66</v>
      </c>
      <c r="D24" s="119"/>
      <c r="E24" s="119"/>
      <c r="F24" s="119"/>
      <c r="G24" s="119"/>
      <c r="H24" s="119"/>
      <c r="I24" s="119"/>
      <c r="J24" s="120"/>
      <c r="K24" s="39" t="s">
        <v>231</v>
      </c>
      <c r="L24" s="91" t="s">
        <v>170</v>
      </c>
      <c r="M24" s="76">
        <v>2</v>
      </c>
      <c r="N24" s="75" t="s">
        <v>167</v>
      </c>
      <c r="O24" s="76">
        <v>4</v>
      </c>
      <c r="P24" s="77" t="s">
        <v>59</v>
      </c>
      <c r="Q24" s="79">
        <v>4</v>
      </c>
      <c r="R24" s="75" t="s">
        <v>60</v>
      </c>
    </row>
    <row r="25" spans="1:18" ht="120" customHeight="1" x14ac:dyDescent="0.4">
      <c r="A25" s="13">
        <v>5</v>
      </c>
      <c r="B25" s="13" t="s">
        <v>67</v>
      </c>
      <c r="C25" s="127"/>
      <c r="D25" s="128"/>
      <c r="E25" s="128"/>
      <c r="F25" s="128"/>
      <c r="G25" s="128"/>
      <c r="H25" s="128"/>
      <c r="I25" s="128"/>
      <c r="J25" s="129"/>
      <c r="K25" s="39" t="s">
        <v>232</v>
      </c>
      <c r="L25" s="91" t="s">
        <v>171</v>
      </c>
      <c r="M25" s="76">
        <v>0</v>
      </c>
      <c r="N25" s="75" t="s">
        <v>167</v>
      </c>
      <c r="O25" s="76">
        <v>2</v>
      </c>
      <c r="P25" s="77" t="s">
        <v>59</v>
      </c>
      <c r="Q25" s="79">
        <v>2</v>
      </c>
      <c r="R25" s="75" t="s">
        <v>60</v>
      </c>
    </row>
    <row r="26" spans="1:18" ht="136.5" customHeight="1" x14ac:dyDescent="0.4">
      <c r="A26" s="40">
        <v>6</v>
      </c>
      <c r="B26" s="40" t="s">
        <v>136</v>
      </c>
      <c r="C26" s="121" t="s">
        <v>68</v>
      </c>
      <c r="D26" s="122"/>
      <c r="E26" s="122"/>
      <c r="F26" s="122"/>
      <c r="G26" s="122"/>
      <c r="H26" s="122"/>
      <c r="I26" s="122"/>
      <c r="J26" s="123"/>
      <c r="K26" s="41" t="s">
        <v>138</v>
      </c>
      <c r="L26" s="89" t="s">
        <v>169</v>
      </c>
      <c r="M26" s="80">
        <v>23</v>
      </c>
      <c r="N26" s="75" t="s">
        <v>167</v>
      </c>
      <c r="O26" s="80">
        <v>18</v>
      </c>
      <c r="P26" s="81" t="s">
        <v>59</v>
      </c>
      <c r="Q26" s="82">
        <v>4</v>
      </c>
      <c r="R26" s="81" t="s">
        <v>60</v>
      </c>
    </row>
    <row r="27" spans="1:18" ht="82.5" customHeight="1" x14ac:dyDescent="0.4">
      <c r="A27" s="42">
        <v>7</v>
      </c>
      <c r="B27" s="42" t="s">
        <v>137</v>
      </c>
      <c r="C27" s="124" t="s">
        <v>69</v>
      </c>
      <c r="D27" s="125"/>
      <c r="E27" s="125"/>
      <c r="F27" s="125"/>
      <c r="G27" s="125"/>
      <c r="H27" s="125"/>
      <c r="I27" s="125"/>
      <c r="J27" s="126"/>
      <c r="K27" s="43" t="s">
        <v>231</v>
      </c>
      <c r="L27" s="90" t="s">
        <v>234</v>
      </c>
      <c r="M27" s="83">
        <v>34</v>
      </c>
      <c r="N27" s="75" t="s">
        <v>167</v>
      </c>
      <c r="O27" s="83">
        <v>25</v>
      </c>
      <c r="P27" s="84" t="s">
        <v>59</v>
      </c>
      <c r="Q27" s="85">
        <v>4</v>
      </c>
      <c r="R27" s="84" t="s">
        <v>60</v>
      </c>
    </row>
    <row r="28" spans="1:18" ht="91.5" customHeight="1" x14ac:dyDescent="0.4">
      <c r="A28" s="13">
        <v>8</v>
      </c>
      <c r="B28" s="13" t="s">
        <v>70</v>
      </c>
      <c r="C28" s="118" t="s">
        <v>71</v>
      </c>
      <c r="D28" s="119"/>
      <c r="E28" s="119"/>
      <c r="F28" s="119"/>
      <c r="G28" s="119"/>
      <c r="H28" s="119"/>
      <c r="I28" s="119"/>
      <c r="J28" s="120"/>
      <c r="K28" s="44" t="s">
        <v>172</v>
      </c>
      <c r="L28" s="91" t="s">
        <v>173</v>
      </c>
      <c r="M28" s="76">
        <v>4</v>
      </c>
      <c r="N28" s="75" t="s">
        <v>167</v>
      </c>
      <c r="O28" s="76">
        <v>3</v>
      </c>
      <c r="P28" s="77" t="s">
        <v>59</v>
      </c>
      <c r="Q28" s="79">
        <v>1</v>
      </c>
      <c r="R28" s="75" t="s">
        <v>60</v>
      </c>
    </row>
    <row r="29" spans="1:18" ht="91.5" customHeight="1" x14ac:dyDescent="0.4">
      <c r="A29" s="13">
        <v>9</v>
      </c>
      <c r="B29" s="13" t="s">
        <v>72</v>
      </c>
      <c r="C29" s="118" t="s">
        <v>73</v>
      </c>
      <c r="D29" s="119"/>
      <c r="E29" s="119"/>
      <c r="F29" s="119"/>
      <c r="G29" s="119"/>
      <c r="H29" s="119"/>
      <c r="I29" s="119"/>
      <c r="J29" s="120"/>
      <c r="K29" s="45" t="s">
        <v>172</v>
      </c>
      <c r="L29" s="91" t="s">
        <v>173</v>
      </c>
      <c r="M29" s="76">
        <v>4</v>
      </c>
      <c r="N29" s="75" t="s">
        <v>167</v>
      </c>
      <c r="O29" s="76">
        <v>3</v>
      </c>
      <c r="P29" s="77" t="s">
        <v>59</v>
      </c>
      <c r="Q29" s="79">
        <v>1</v>
      </c>
      <c r="R29" s="75" t="s">
        <v>60</v>
      </c>
    </row>
    <row r="30" spans="1:18" ht="133.5" customHeight="1" x14ac:dyDescent="0.4">
      <c r="A30" s="13">
        <v>10</v>
      </c>
      <c r="B30" s="13" t="s">
        <v>74</v>
      </c>
      <c r="C30" s="127"/>
      <c r="D30" s="128"/>
      <c r="E30" s="128"/>
      <c r="F30" s="128"/>
      <c r="G30" s="128"/>
      <c r="H30" s="128"/>
      <c r="I30" s="128"/>
      <c r="J30" s="129"/>
      <c r="K30" s="39" t="s">
        <v>174</v>
      </c>
      <c r="L30" s="91" t="s">
        <v>168</v>
      </c>
      <c r="M30" s="76">
        <v>0</v>
      </c>
      <c r="N30" s="75" t="s">
        <v>167</v>
      </c>
      <c r="O30" s="76">
        <v>0</v>
      </c>
      <c r="P30" s="77" t="s">
        <v>59</v>
      </c>
      <c r="Q30" s="79">
        <v>0</v>
      </c>
      <c r="R30" s="75" t="s">
        <v>60</v>
      </c>
    </row>
    <row r="31" spans="1:18" ht="93" customHeight="1" x14ac:dyDescent="0.4">
      <c r="A31" s="13">
        <v>11</v>
      </c>
      <c r="B31" s="13" t="s">
        <v>75</v>
      </c>
      <c r="C31" s="115" t="s">
        <v>76</v>
      </c>
      <c r="D31" s="116"/>
      <c r="E31" s="116"/>
      <c r="F31" s="116"/>
      <c r="G31" s="116"/>
      <c r="H31" s="116"/>
      <c r="I31" s="116"/>
      <c r="J31" s="117"/>
      <c r="K31" s="39" t="s">
        <v>62</v>
      </c>
      <c r="L31" s="91" t="s">
        <v>170</v>
      </c>
      <c r="M31" s="76">
        <v>7</v>
      </c>
      <c r="N31" s="75" t="s">
        <v>167</v>
      </c>
      <c r="O31" s="76">
        <v>5</v>
      </c>
      <c r="P31" s="77" t="s">
        <v>59</v>
      </c>
      <c r="Q31" s="79">
        <v>2</v>
      </c>
      <c r="R31" s="75" t="s">
        <v>60</v>
      </c>
    </row>
    <row r="32" spans="1:18" ht="229.5" customHeight="1" x14ac:dyDescent="0.4">
      <c r="A32" s="13">
        <v>12</v>
      </c>
      <c r="B32" s="13" t="s">
        <v>8</v>
      </c>
      <c r="C32" s="115" t="s">
        <v>221</v>
      </c>
      <c r="D32" s="116"/>
      <c r="E32" s="116"/>
      <c r="F32" s="116"/>
      <c r="G32" s="116"/>
      <c r="H32" s="116"/>
      <c r="I32" s="116"/>
      <c r="J32" s="117"/>
      <c r="K32" s="39" t="s">
        <v>62</v>
      </c>
      <c r="L32" s="91" t="s">
        <v>175</v>
      </c>
      <c r="M32" s="76">
        <v>16</v>
      </c>
      <c r="N32" s="75" t="s">
        <v>167</v>
      </c>
      <c r="O32" s="76">
        <v>11</v>
      </c>
      <c r="P32" s="77" t="s">
        <v>59</v>
      </c>
      <c r="Q32" s="79">
        <v>2</v>
      </c>
      <c r="R32" s="75" t="s">
        <v>60</v>
      </c>
    </row>
    <row r="33" spans="1:18" ht="80.25" customHeight="1" x14ac:dyDescent="0.4">
      <c r="A33" s="13">
        <v>13</v>
      </c>
      <c r="B33" s="13" t="s">
        <v>77</v>
      </c>
      <c r="C33" s="118" t="s">
        <v>78</v>
      </c>
      <c r="D33" s="119"/>
      <c r="E33" s="119"/>
      <c r="F33" s="119"/>
      <c r="G33" s="119"/>
      <c r="H33" s="119"/>
      <c r="I33" s="119"/>
      <c r="J33" s="120"/>
      <c r="K33" s="39" t="s">
        <v>233</v>
      </c>
      <c r="L33" s="91" t="s">
        <v>176</v>
      </c>
      <c r="M33" s="76">
        <v>0</v>
      </c>
      <c r="N33" s="75" t="s">
        <v>167</v>
      </c>
      <c r="O33" s="76">
        <v>4</v>
      </c>
      <c r="P33" s="77" t="s">
        <v>59</v>
      </c>
      <c r="Q33" s="79">
        <v>0</v>
      </c>
      <c r="R33" s="75" t="s">
        <v>60</v>
      </c>
    </row>
    <row r="34" spans="1:18" ht="131.44999999999999" customHeight="1" x14ac:dyDescent="0.4">
      <c r="A34" s="11">
        <v>14</v>
      </c>
      <c r="B34" s="11" t="s">
        <v>79</v>
      </c>
      <c r="C34" s="115" t="s">
        <v>80</v>
      </c>
      <c r="D34" s="116"/>
      <c r="E34" s="116"/>
      <c r="F34" s="116"/>
      <c r="G34" s="116"/>
      <c r="H34" s="116"/>
      <c r="I34" s="116"/>
      <c r="J34" s="117"/>
      <c r="K34" s="44" t="s">
        <v>81</v>
      </c>
      <c r="L34" s="92" t="s">
        <v>177</v>
      </c>
      <c r="M34" s="74">
        <v>5</v>
      </c>
      <c r="N34" s="75" t="s">
        <v>167</v>
      </c>
      <c r="O34" s="74">
        <v>6</v>
      </c>
      <c r="P34" s="75" t="s">
        <v>59</v>
      </c>
      <c r="Q34" s="86">
        <v>6</v>
      </c>
      <c r="R34" s="75" t="s">
        <v>60</v>
      </c>
    </row>
    <row r="35" spans="1:18" ht="21.6" customHeight="1" x14ac:dyDescent="0.4"/>
    <row r="36" spans="1:18" ht="24.75" customHeight="1" x14ac:dyDescent="0.4"/>
    <row r="37" spans="1:18" ht="25.5" customHeight="1" x14ac:dyDescent="0.4"/>
    <row r="38" spans="1:18" ht="24.75" customHeight="1" x14ac:dyDescent="0.4"/>
  </sheetData>
  <mergeCells count="21">
    <mergeCell ref="C25:J25"/>
    <mergeCell ref="D3:J3"/>
    <mergeCell ref="D4:J4"/>
    <mergeCell ref="A10:I10"/>
    <mergeCell ref="C20:J20"/>
    <mergeCell ref="Q20:R20"/>
    <mergeCell ref="C21:J21"/>
    <mergeCell ref="C22:J22"/>
    <mergeCell ref="C23:J23"/>
    <mergeCell ref="C24:J24"/>
    <mergeCell ref="M20:N20"/>
    <mergeCell ref="O20:P20"/>
    <mergeCell ref="C32:J32"/>
    <mergeCell ref="C33:J33"/>
    <mergeCell ref="C34:J34"/>
    <mergeCell ref="C26:J26"/>
    <mergeCell ref="C27:J27"/>
    <mergeCell ref="C28:J28"/>
    <mergeCell ref="C29:J29"/>
    <mergeCell ref="C30:J30"/>
    <mergeCell ref="C31:J31"/>
  </mergeCells>
  <phoneticPr fontId="1"/>
  <printOptions horizontalCentered="1"/>
  <pageMargins left="0.70866141732283472" right="0.70866141732283472" top="0.39370078740157483" bottom="0.39370078740157483" header="0.31496062992125984" footer="0.31496062992125984"/>
  <pageSetup paperSize="9" scale="55" orientation="portrait" r:id="rId1"/>
  <rowBreaks count="1" manualBreakCount="1">
    <brk id="27"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1372-A947-4FEE-895D-B629F093133D}">
  <sheetPr>
    <tabColor rgb="FFFFFF00"/>
  </sheetPr>
  <dimension ref="A1:R70"/>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1</v>
      </c>
      <c r="C3" s="14" t="str">
        <f>VLOOKUP(B3,'各部門基準(展示)'!A21:R34,2,0)</f>
        <v>国語（書道）</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178</v>
      </c>
      <c r="E7" s="165" t="s">
        <v>179</v>
      </c>
      <c r="F7" s="166"/>
      <c r="G7" s="17" t="s">
        <v>3</v>
      </c>
      <c r="H7" s="165"/>
      <c r="I7" s="167"/>
      <c r="J7" s="168"/>
      <c r="R7" s="18"/>
    </row>
    <row r="8" spans="1:18" ht="18.75" customHeight="1" thickBot="1" x14ac:dyDescent="0.45">
      <c r="C8" s="19" t="s">
        <v>20</v>
      </c>
      <c r="D8" s="48" t="s">
        <v>180</v>
      </c>
      <c r="E8" s="169" t="s">
        <v>181</v>
      </c>
      <c r="F8" s="170"/>
      <c r="G8" s="20" t="s">
        <v>4</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大ホール ２階 ホワイエ</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18</v>
      </c>
      <c r="F18" s="10" t="s">
        <v>167</v>
      </c>
      <c r="G18" s="55">
        <f>VLOOKUP($B$3,'各部門基準(展示)'!$A$21:$R$34,15,0)</f>
        <v>0</v>
      </c>
      <c r="H18" s="56" t="s">
        <v>59</v>
      </c>
      <c r="I18" s="55">
        <f>VLOOKUP($B$3,'各部門基準(展示)'!$A$21:$R$34,17,0)</f>
        <v>0</v>
      </c>
      <c r="J18" s="30" t="s">
        <v>60</v>
      </c>
    </row>
    <row r="19" spans="1:10" ht="7.5" customHeight="1" x14ac:dyDescent="0.4"/>
    <row r="20" spans="1:10" ht="15" customHeight="1" x14ac:dyDescent="0.4">
      <c r="A20" s="1">
        <v>3</v>
      </c>
      <c r="B20" s="1" t="s">
        <v>92</v>
      </c>
    </row>
    <row r="21" spans="1:10" ht="37.5" customHeight="1" x14ac:dyDescent="0.4">
      <c r="C21" s="164" t="str">
        <f>VLOOKUP(B3,'各部門基準(展示)'!A21:R34,3,0)</f>
        <v>・県中文連より　２０～２５点程度
　（１）全国中文祭出品作品　１０点
　（２）全琉書道図画展　最優秀作品　１０～１５点程度
・各地区から推薦される出品基準　　５✕６地区＝３０点
　（１）各地区から推薦された作品（各地区３～５点）
　（２）用紙の規格　条幅（横３５ｃｍ　縦１３６ｃｍ）　※規格外作品は展示することができません。　
　　　　 厳守願います。　
　（３）課題は自由　　（作品出品票には必ず学校名・学年・氏名・題字を明記）
　（４）作品は仮巻きとする（表装をする）
・合計　約５０～５５作品</v>
      </c>
      <c r="D21" s="164"/>
      <c r="E21" s="164"/>
      <c r="F21" s="164"/>
      <c r="G21" s="164"/>
      <c r="H21" s="164"/>
      <c r="I21" s="164"/>
      <c r="J21" s="164"/>
    </row>
    <row r="22" spans="1:10" ht="37.5" customHeight="1" x14ac:dyDescent="0.4">
      <c r="C22" s="164"/>
      <c r="D22" s="164"/>
      <c r="E22" s="164"/>
      <c r="F22" s="164"/>
      <c r="G22" s="164"/>
      <c r="H22" s="164"/>
      <c r="I22" s="164"/>
      <c r="J22" s="164"/>
    </row>
    <row r="23" spans="1:10" ht="37.5" customHeight="1" x14ac:dyDescent="0.4">
      <c r="C23" s="164"/>
      <c r="D23" s="164"/>
      <c r="E23" s="164"/>
      <c r="F23" s="164"/>
      <c r="G23" s="164"/>
      <c r="H23" s="164"/>
      <c r="I23" s="164"/>
      <c r="J23" s="164"/>
    </row>
    <row r="24" spans="1:10" ht="37.5"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18.600000000000001"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I57" s="10"/>
      <c r="M57" s="67"/>
    </row>
    <row r="58" spans="1:13" ht="15" customHeight="1" x14ac:dyDescent="0.4">
      <c r="C58" s="8"/>
      <c r="D58" s="66"/>
      <c r="M58" s="67"/>
    </row>
    <row r="59" spans="1:13" ht="15" customHeight="1" x14ac:dyDescent="0.4">
      <c r="C59" s="8"/>
      <c r="D59" s="66"/>
      <c r="M59" s="67"/>
    </row>
    <row r="60" spans="1:13" ht="15" customHeight="1" x14ac:dyDescent="0.4">
      <c r="C60" s="8"/>
      <c r="D60" s="68"/>
      <c r="I60" s="10"/>
      <c r="M60" s="67"/>
    </row>
    <row r="61" spans="1:13" ht="15" customHeight="1" x14ac:dyDescent="0.4">
      <c r="C61" s="69"/>
      <c r="D61" s="70"/>
      <c r="E61" s="10"/>
      <c r="F61" s="10"/>
      <c r="G61" s="10"/>
      <c r="H61" s="10"/>
      <c r="I61" s="10"/>
      <c r="M61" s="67"/>
    </row>
    <row r="62" spans="1:13" ht="15" customHeight="1" x14ac:dyDescent="0.4">
      <c r="C62" s="69"/>
      <c r="D62" s="70"/>
      <c r="E62" s="10"/>
      <c r="F62" s="10"/>
      <c r="G62" s="10"/>
      <c r="H62" s="10"/>
      <c r="I62" s="10"/>
      <c r="M62" s="67"/>
    </row>
    <row r="63" spans="1:13" ht="15" customHeight="1" x14ac:dyDescent="0.4">
      <c r="B63" s="140"/>
      <c r="C63" s="140"/>
    </row>
    <row r="64" spans="1:13" ht="15" customHeight="1" x14ac:dyDescent="0.4">
      <c r="D64" s="8"/>
    </row>
    <row r="65" spans="4:4" ht="15" customHeight="1" x14ac:dyDescent="0.4">
      <c r="D65" s="8"/>
    </row>
    <row r="66" spans="4:4" ht="15" customHeight="1" x14ac:dyDescent="0.4"/>
    <row r="67" spans="4:4" ht="15" customHeight="1" x14ac:dyDescent="0.4">
      <c r="D67" s="8"/>
    </row>
    <row r="68" spans="4:4" ht="15" customHeight="1" x14ac:dyDescent="0.4"/>
    <row r="69" spans="4:4" ht="15" customHeight="1" x14ac:dyDescent="0.4"/>
    <row r="70"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3:C63"/>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7559E0EA-DF6D-4B8C-B512-51A892E57C9F}">
      <formula1>$R$7:$R$13</formula1>
    </dataValidation>
  </dataValidations>
  <hyperlinks>
    <hyperlink ref="E44" r:id="rId1" xr:uid="{99A95504-A65F-4DE4-B5B9-9BF65D04C5FD}"/>
  </hyperlinks>
  <printOptions horizontalCentered="1"/>
  <pageMargins left="0.23622047244094491" right="0.23622047244094491" top="0.35433070866141736" bottom="0.35433070866141736" header="0" footer="0"/>
  <pageSetup paperSize="9" scale="7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F712-CE29-4BDD-AF95-BC0C4A98F436}">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2</v>
      </c>
      <c r="C3" s="14" t="str">
        <f>VLOOKUP(B3,'各部門基準(展示)'!A21:R34,2,0)</f>
        <v>国語（文芸）</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178</v>
      </c>
      <c r="E7" s="165" t="s">
        <v>179</v>
      </c>
      <c r="F7" s="166"/>
      <c r="G7" s="17" t="s">
        <v>3</v>
      </c>
      <c r="H7" s="165"/>
      <c r="I7" s="167"/>
      <c r="J7" s="168"/>
      <c r="R7" s="18"/>
    </row>
    <row r="8" spans="1:18" ht="18.75" customHeight="1" thickBot="1" x14ac:dyDescent="0.45">
      <c r="C8" s="19" t="s">
        <v>20</v>
      </c>
      <c r="D8" s="48" t="s">
        <v>197</v>
      </c>
      <c r="E8" s="169" t="s">
        <v>152</v>
      </c>
      <c r="F8" s="170"/>
      <c r="G8" s="20" t="s">
        <v>3</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市民交流室</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10</v>
      </c>
      <c r="F18" s="10" t="s">
        <v>167</v>
      </c>
      <c r="G18" s="55">
        <f>VLOOKUP($B$3,'各部門基準(展示)'!$A$21:$R$34,15,0)</f>
        <v>7</v>
      </c>
      <c r="H18" s="56" t="s">
        <v>59</v>
      </c>
      <c r="I18" s="55">
        <f>VLOOKUP($B$3,'各部門基準(展示)'!$A$21:$R$34,17,0)</f>
        <v>2</v>
      </c>
      <c r="J18" s="30" t="s">
        <v>60</v>
      </c>
    </row>
    <row r="19" spans="1:10" ht="7.5" customHeight="1" x14ac:dyDescent="0.4"/>
    <row r="20" spans="1:10" ht="15" customHeight="1" x14ac:dyDescent="0.4">
      <c r="A20" s="1">
        <v>3</v>
      </c>
      <c r="B20" s="1" t="s">
        <v>92</v>
      </c>
    </row>
    <row r="21" spans="1:10" ht="19.149999999999999" customHeight="1" x14ac:dyDescent="0.4">
      <c r="C21" s="164" t="str">
        <f>VLOOKUP(B3,'各部門基準(展示)'!A21:R34,3,0)</f>
        <v>各地区の出品基準および割当
（１）各地区から推薦された作品
（２）各地区のパネル割当　３枚程度
　　　※作品は、とりのこ用紙サイズ３枚以内にまとめてもよい。
（３）パネルに貼れない作品は、各地区　テーブル２台分程度とする。</v>
      </c>
      <c r="D21" s="164"/>
      <c r="E21" s="164"/>
      <c r="F21" s="164"/>
      <c r="G21" s="164"/>
      <c r="H21" s="164"/>
      <c r="I21" s="164"/>
      <c r="J21" s="164"/>
    </row>
    <row r="22" spans="1:10" ht="19.149999999999999" customHeight="1" x14ac:dyDescent="0.4">
      <c r="C22" s="164"/>
      <c r="D22" s="164"/>
      <c r="E22" s="164"/>
      <c r="F22" s="164"/>
      <c r="G22" s="164"/>
      <c r="H22" s="164"/>
      <c r="I22" s="164"/>
      <c r="J22" s="164"/>
    </row>
    <row r="23" spans="1:10" ht="19.149999999999999" customHeight="1" x14ac:dyDescent="0.4">
      <c r="C23" s="164"/>
      <c r="D23" s="164"/>
      <c r="E23" s="164"/>
      <c r="F23" s="164"/>
      <c r="G23" s="164"/>
      <c r="H23" s="164"/>
      <c r="I23" s="164"/>
      <c r="J23" s="164"/>
    </row>
    <row r="24" spans="1:10" ht="19.149999999999999"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7"/>
      <c r="F53" s="7"/>
      <c r="G53" s="7"/>
      <c r="H53" s="7"/>
      <c r="I53" s="7"/>
      <c r="J53" s="7"/>
    </row>
    <row r="54" spans="1:13" ht="9" customHeight="1" x14ac:dyDescent="0.4">
      <c r="C54" s="140"/>
      <c r="D54" s="140"/>
      <c r="E54" s="140"/>
      <c r="F54" s="140"/>
      <c r="G54" s="181"/>
      <c r="H54" s="181"/>
      <c r="I54" s="113"/>
      <c r="J54" s="113"/>
    </row>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9">
    <mergeCell ref="E7:F7"/>
    <mergeCell ref="H7:J7"/>
    <mergeCell ref="E8:F8"/>
    <mergeCell ref="H8:J8"/>
    <mergeCell ref="C9:C13"/>
    <mergeCell ref="E9:F9"/>
    <mergeCell ref="H9:J9"/>
    <mergeCell ref="E10:F10"/>
    <mergeCell ref="H10:J10"/>
    <mergeCell ref="E11:F11"/>
    <mergeCell ref="A1:E1"/>
    <mergeCell ref="E3:J3"/>
    <mergeCell ref="E4:J4"/>
    <mergeCell ref="B5:C5"/>
    <mergeCell ref="E6:F6"/>
    <mergeCell ref="H6:J6"/>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B56:J56"/>
    <mergeCell ref="G54:H54"/>
    <mergeCell ref="I54:J54"/>
    <mergeCell ref="C54:F54"/>
  </mergeCells>
  <phoneticPr fontId="1"/>
  <dataValidations count="1">
    <dataValidation type="list" allowBlank="1" showInputMessage="1" showErrorMessage="1" sqref="G7:G13" xr:uid="{5325891F-6A30-40B1-BFA1-5DC7736B8134}">
      <formula1>$R$7:$R$13</formula1>
    </dataValidation>
  </dataValidations>
  <hyperlinks>
    <hyperlink ref="E44" r:id="rId1" xr:uid="{667B09C4-6A77-40B5-A7FD-53755CB3669A}"/>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BC8B-A06F-4A9E-9764-02E6DF28F947}">
  <sheetPr>
    <tabColor rgb="FFFFFF00"/>
  </sheetPr>
  <dimension ref="A1:R70"/>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3</v>
      </c>
      <c r="C3" s="14" t="str">
        <f>VLOOKUP(B3,'各部門基準(展示)'!A21:R34,2,0)</f>
        <v>社会</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198</v>
      </c>
      <c r="E7" s="165" t="s">
        <v>181</v>
      </c>
      <c r="F7" s="166"/>
      <c r="G7" s="17" t="s">
        <v>4</v>
      </c>
      <c r="H7" s="165"/>
      <c r="I7" s="167"/>
      <c r="J7" s="168"/>
      <c r="R7" s="18"/>
    </row>
    <row r="8" spans="1:18" ht="18.75" customHeight="1" thickBot="1" x14ac:dyDescent="0.45">
      <c r="C8" s="19" t="s">
        <v>20</v>
      </c>
      <c r="D8" s="48" t="s">
        <v>199</v>
      </c>
      <c r="E8" s="182" t="s">
        <v>181</v>
      </c>
      <c r="F8" s="183"/>
      <c r="G8" s="20" t="s">
        <v>4</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x14ac:dyDescent="0.4">
      <c r="C13" s="173"/>
      <c r="D13" s="50"/>
      <c r="E13" s="154"/>
      <c r="F13" s="157"/>
      <c r="G13" s="11"/>
      <c r="H13" s="154"/>
      <c r="I13" s="155"/>
      <c r="J13" s="156"/>
      <c r="R13" s="18"/>
    </row>
    <row r="14" spans="1:18" ht="18.75" customHeight="1" thickBot="1" x14ac:dyDescent="0.45">
      <c r="C14" s="174"/>
      <c r="D14" s="51"/>
      <c r="E14" s="158"/>
      <c r="F14" s="159"/>
      <c r="G14" s="21"/>
      <c r="H14" s="158"/>
      <c r="I14" s="160"/>
      <c r="J14" s="161"/>
      <c r="R14" s="18"/>
    </row>
    <row r="15" spans="1:18" ht="7.5" customHeight="1" x14ac:dyDescent="0.4"/>
    <row r="16" spans="1:18" ht="26.25" customHeight="1" thickBot="1" x14ac:dyDescent="0.45">
      <c r="A16" s="1">
        <v>2</v>
      </c>
      <c r="B16" s="1" t="s">
        <v>85</v>
      </c>
      <c r="E16" s="52" t="s">
        <v>86</v>
      </c>
      <c r="F16" s="52"/>
      <c r="G16" s="162" t="str">
        <f>VLOOKUP(B3,'各部門基準(展示)'!A21:R34,11,0)</f>
        <v>市民交流室</v>
      </c>
      <c r="H16" s="162"/>
      <c r="I16" s="162"/>
      <c r="J16" s="162"/>
    </row>
    <row r="17" spans="1:10" ht="7.5" customHeight="1" thickTop="1" x14ac:dyDescent="0.4"/>
    <row r="18" spans="1:10" ht="15" customHeight="1" x14ac:dyDescent="0.4">
      <c r="B18" s="113" t="s">
        <v>87</v>
      </c>
      <c r="C18" s="113"/>
      <c r="D18" s="53" t="s">
        <v>88</v>
      </c>
      <c r="E18" s="4" t="s">
        <v>89</v>
      </c>
      <c r="G18" s="140" t="s">
        <v>90</v>
      </c>
      <c r="H18" s="140"/>
      <c r="I18" s="8" t="s">
        <v>91</v>
      </c>
    </row>
    <row r="19" spans="1:10" ht="15" customHeight="1" x14ac:dyDescent="0.4">
      <c r="B19" s="163"/>
      <c r="C19" s="163"/>
      <c r="D19" s="26"/>
      <c r="E19" s="54">
        <f>VLOOKUP($B$3,'各部門基準(展示)'!$A$21:$R$34,13,0)</f>
        <v>14</v>
      </c>
      <c r="F19" s="10" t="s">
        <v>167</v>
      </c>
      <c r="G19" s="55">
        <f>VLOOKUP($B$3,'各部門基準(展示)'!$A$21:$R$34,15,0)</f>
        <v>9</v>
      </c>
      <c r="H19" s="56" t="s">
        <v>59</v>
      </c>
      <c r="I19" s="55">
        <f>VLOOKUP($B$3,'各部門基準(展示)'!$A$21:$R$34,17,0)</f>
        <v>2</v>
      </c>
      <c r="J19" s="30" t="s">
        <v>60</v>
      </c>
    </row>
    <row r="20" spans="1:10" ht="7.5" customHeight="1" x14ac:dyDescent="0.4"/>
    <row r="21" spans="1:10" ht="15" customHeight="1" x14ac:dyDescent="0.4">
      <c r="A21" s="1">
        <v>3</v>
      </c>
      <c r="B21" s="1" t="s">
        <v>92</v>
      </c>
    </row>
    <row r="22" spans="1:10" ht="18.600000000000001" customHeight="1" x14ac:dyDescent="0.4">
      <c r="C22" s="164" t="str">
        <f>VLOOKUP(B3,'各部門基準(展示)'!A21:R34,3,0)</f>
        <v>（１）沖縄県社会科新聞コンクール（琉球新報学校新聞コンクール)
　　　  において金賞以上に選ばれた作品。
　　※作品が多い場合、３年生から優先的に展示する。
　　※パネル１枚に４人分掲示すると１０４作品
　　　　最大６人分掲示すると１５６作品</v>
      </c>
      <c r="D22" s="164"/>
      <c r="E22" s="164"/>
      <c r="F22" s="164"/>
      <c r="G22" s="164"/>
      <c r="H22" s="164"/>
      <c r="I22" s="164"/>
      <c r="J22" s="164"/>
    </row>
    <row r="23" spans="1:10" ht="18.600000000000001" customHeight="1" x14ac:dyDescent="0.4">
      <c r="C23" s="164"/>
      <c r="D23" s="164"/>
      <c r="E23" s="164"/>
      <c r="F23" s="164"/>
      <c r="G23" s="164"/>
      <c r="H23" s="164"/>
      <c r="I23" s="164"/>
      <c r="J23" s="164"/>
    </row>
    <row r="24" spans="1:10" ht="18.600000000000001" customHeight="1" x14ac:dyDescent="0.4">
      <c r="C24" s="164"/>
      <c r="D24" s="164"/>
      <c r="E24" s="164"/>
      <c r="F24" s="164"/>
      <c r="G24" s="164"/>
      <c r="H24" s="164"/>
      <c r="I24" s="164"/>
      <c r="J24" s="164"/>
    </row>
    <row r="25" spans="1:10" ht="18.600000000000001" customHeight="1" x14ac:dyDescent="0.4">
      <c r="C25" s="164"/>
      <c r="D25" s="164"/>
      <c r="E25" s="164"/>
      <c r="F25" s="164"/>
      <c r="G25" s="164"/>
      <c r="H25" s="164"/>
      <c r="I25" s="164"/>
      <c r="J25" s="164"/>
    </row>
    <row r="26" spans="1:10" ht="15" customHeight="1" x14ac:dyDescent="0.4">
      <c r="A26" s="1">
        <v>4</v>
      </c>
      <c r="B26" s="141" t="s">
        <v>93</v>
      </c>
      <c r="C26" s="141"/>
      <c r="D26" s="141"/>
      <c r="E26" s="141"/>
    </row>
    <row r="27" spans="1:10" ht="15" customHeight="1" x14ac:dyDescent="0.4">
      <c r="B27" s="23" t="s">
        <v>14</v>
      </c>
      <c r="C27" s="149" t="s">
        <v>94</v>
      </c>
      <c r="D27" s="149"/>
      <c r="E27" s="149"/>
      <c r="F27" s="149"/>
      <c r="G27" s="149"/>
      <c r="H27" s="149"/>
      <c r="I27" s="149"/>
      <c r="J27" s="149"/>
    </row>
    <row r="28" spans="1:10" ht="15" customHeight="1" x14ac:dyDescent="0.4">
      <c r="B28" s="23" t="s">
        <v>11</v>
      </c>
      <c r="C28" s="149" t="s">
        <v>95</v>
      </c>
      <c r="D28" s="149"/>
      <c r="E28" s="149"/>
      <c r="F28" s="149"/>
      <c r="G28" s="149"/>
      <c r="H28" s="149"/>
      <c r="I28" s="149"/>
      <c r="J28" s="149"/>
    </row>
    <row r="29" spans="1:10" ht="15" customHeight="1" x14ac:dyDescent="0.4">
      <c r="B29" s="23"/>
      <c r="C29" s="149" t="s">
        <v>96</v>
      </c>
      <c r="D29" s="149"/>
      <c r="E29" s="149"/>
      <c r="F29" s="149"/>
      <c r="G29" s="149"/>
      <c r="H29" s="149"/>
      <c r="I29" s="149"/>
      <c r="J29" s="149"/>
    </row>
    <row r="30" spans="1:10" ht="15" customHeight="1" x14ac:dyDescent="0.4">
      <c r="B30" s="8" t="s">
        <v>12</v>
      </c>
      <c r="C30" s="140" t="s">
        <v>97</v>
      </c>
      <c r="D30" s="140"/>
      <c r="E30" s="140"/>
      <c r="F30" s="140"/>
      <c r="G30" s="140"/>
      <c r="H30" s="140"/>
      <c r="I30" s="140"/>
      <c r="J30" s="140"/>
    </row>
    <row r="31" spans="1:10" ht="15" customHeight="1" x14ac:dyDescent="0.4">
      <c r="B31" s="8"/>
      <c r="C31" s="150" t="s">
        <v>182</v>
      </c>
      <c r="D31" s="150"/>
      <c r="E31" s="150"/>
      <c r="F31" s="150"/>
      <c r="G31" s="150"/>
      <c r="H31" s="150"/>
      <c r="I31" s="150"/>
      <c r="J31" s="150"/>
    </row>
    <row r="32" spans="1:10" ht="7.5" customHeight="1" x14ac:dyDescent="0.4">
      <c r="B32" s="8"/>
      <c r="C32" s="7"/>
      <c r="D32" s="7"/>
      <c r="E32" s="7"/>
      <c r="F32" s="7"/>
      <c r="G32" s="7"/>
      <c r="H32" s="7"/>
      <c r="I32" s="7"/>
      <c r="J32" s="7"/>
    </row>
    <row r="33" spans="1:10" ht="15" customHeight="1" x14ac:dyDescent="0.4">
      <c r="B33" s="23"/>
      <c r="C33" s="57" t="s">
        <v>98</v>
      </c>
      <c r="D33" s="58" t="s">
        <v>183</v>
      </c>
      <c r="E33" s="151" t="s">
        <v>184</v>
      </c>
      <c r="F33" s="151"/>
      <c r="G33" s="147" t="s">
        <v>185</v>
      </c>
      <c r="H33" s="147"/>
      <c r="I33" s="147"/>
      <c r="J33" s="147"/>
    </row>
    <row r="34" spans="1:10" ht="15" customHeight="1" x14ac:dyDescent="0.4">
      <c r="B34" s="23"/>
      <c r="C34" s="57" t="s">
        <v>186</v>
      </c>
      <c r="D34" s="58" t="s">
        <v>183</v>
      </c>
      <c r="E34" s="151" t="s">
        <v>184</v>
      </c>
      <c r="F34" s="151"/>
      <c r="G34" s="147"/>
      <c r="H34" s="147"/>
      <c r="I34" s="147"/>
      <c r="J34" s="147"/>
    </row>
    <row r="35" spans="1:10" ht="15" customHeight="1" x14ac:dyDescent="0.4">
      <c r="B35" s="23"/>
      <c r="C35" s="57" t="s">
        <v>5</v>
      </c>
      <c r="D35" s="58" t="s">
        <v>183</v>
      </c>
      <c r="E35" s="151" t="s">
        <v>184</v>
      </c>
      <c r="F35" s="151"/>
      <c r="G35" s="147"/>
      <c r="H35" s="147"/>
      <c r="I35" s="147"/>
      <c r="J35" s="147"/>
    </row>
    <row r="36" spans="1:10" ht="15" customHeight="1" x14ac:dyDescent="0.4">
      <c r="B36" s="23"/>
      <c r="C36" s="57" t="s">
        <v>187</v>
      </c>
      <c r="D36" s="58" t="s">
        <v>183</v>
      </c>
      <c r="E36" s="151" t="s">
        <v>184</v>
      </c>
      <c r="F36" s="151"/>
      <c r="G36" s="147"/>
      <c r="H36" s="147"/>
      <c r="I36" s="147"/>
      <c r="J36" s="147"/>
    </row>
    <row r="37" spans="1:10" ht="15" customHeight="1" x14ac:dyDescent="0.4">
      <c r="B37" s="23"/>
      <c r="C37" s="57" t="s">
        <v>7</v>
      </c>
      <c r="D37" s="58" t="s">
        <v>183</v>
      </c>
      <c r="E37" s="151" t="s">
        <v>184</v>
      </c>
      <c r="F37" s="151"/>
      <c r="G37" s="147"/>
      <c r="H37" s="147"/>
      <c r="I37" s="147"/>
      <c r="J37" s="147"/>
    </row>
    <row r="38" spans="1:10" ht="15" customHeight="1" x14ac:dyDescent="0.4">
      <c r="B38" s="23"/>
      <c r="C38" s="57" t="s">
        <v>188</v>
      </c>
      <c r="D38" s="58" t="s">
        <v>183</v>
      </c>
      <c r="E38" s="151" t="s">
        <v>184</v>
      </c>
      <c r="F38" s="151"/>
      <c r="G38" s="147"/>
      <c r="H38" s="147"/>
      <c r="I38" s="147"/>
      <c r="J38" s="147"/>
    </row>
    <row r="39" spans="1:10" ht="15" customHeight="1" x14ac:dyDescent="0.4">
      <c r="B39" s="23"/>
      <c r="C39" s="57" t="s">
        <v>99</v>
      </c>
      <c r="D39" s="58" t="s">
        <v>183</v>
      </c>
      <c r="E39" s="151" t="s">
        <v>189</v>
      </c>
      <c r="F39" s="151"/>
      <c r="G39" s="152" t="s">
        <v>139</v>
      </c>
      <c r="H39" s="152"/>
      <c r="I39" s="152"/>
      <c r="J39" s="152"/>
    </row>
    <row r="40" spans="1:10" ht="7.5" customHeight="1" x14ac:dyDescent="0.4">
      <c r="B40" s="23"/>
      <c r="C40" s="29"/>
      <c r="D40" s="29"/>
      <c r="E40" s="29"/>
      <c r="F40" s="29"/>
      <c r="G40" s="29"/>
      <c r="H40" s="29"/>
      <c r="I40" s="29"/>
      <c r="J40" s="29"/>
    </row>
    <row r="41" spans="1:10" ht="26.25" customHeight="1" x14ac:dyDescent="0.4">
      <c r="B41" s="23" t="s">
        <v>24</v>
      </c>
      <c r="C41" s="151" t="s">
        <v>100</v>
      </c>
      <c r="D41" s="151"/>
      <c r="E41" s="153"/>
      <c r="F41" s="144"/>
      <c r="G41" s="145"/>
      <c r="H41" s="145"/>
      <c r="I41" s="145"/>
      <c r="J41" s="146"/>
    </row>
    <row r="42" spans="1:10" ht="11.25" customHeight="1" x14ac:dyDescent="0.4">
      <c r="B42" s="23"/>
      <c r="C42" s="24"/>
      <c r="D42" s="24"/>
      <c r="E42" s="148" t="s">
        <v>101</v>
      </c>
      <c r="F42" s="148"/>
      <c r="G42" s="148"/>
      <c r="H42" s="148"/>
      <c r="I42" s="148"/>
      <c r="J42" s="148"/>
    </row>
    <row r="43" spans="1:10" ht="15" customHeight="1" x14ac:dyDescent="0.4">
      <c r="A43" s="1">
        <v>5</v>
      </c>
      <c r="B43" s="141" t="s">
        <v>102</v>
      </c>
      <c r="C43" s="141"/>
      <c r="D43" s="141"/>
      <c r="E43" s="141"/>
      <c r="F43" s="59"/>
      <c r="G43" s="59"/>
      <c r="H43" s="59"/>
      <c r="I43" s="59"/>
      <c r="J43" s="59"/>
    </row>
    <row r="44" spans="1:10" ht="15" customHeight="1" x14ac:dyDescent="0.4">
      <c r="B44" s="8" t="s">
        <v>14</v>
      </c>
      <c r="C44" s="140" t="s">
        <v>103</v>
      </c>
      <c r="D44" s="140"/>
      <c r="E44" s="140"/>
      <c r="F44" s="140"/>
      <c r="G44" s="140"/>
      <c r="H44" s="140"/>
      <c r="I44" s="140"/>
      <c r="J44" s="140"/>
    </row>
    <row r="45" spans="1:10" ht="15" customHeight="1" x14ac:dyDescent="0.4">
      <c r="C45" s="142" t="s">
        <v>22</v>
      </c>
      <c r="D45" s="142"/>
      <c r="E45" s="143" t="s">
        <v>23</v>
      </c>
      <c r="F45" s="144"/>
      <c r="G45" s="145"/>
      <c r="H45" s="145"/>
      <c r="I45" s="145"/>
      <c r="J45" s="146"/>
    </row>
    <row r="46" spans="1:10" ht="15" customHeight="1" x14ac:dyDescent="0.4">
      <c r="B46" s="8" t="s">
        <v>11</v>
      </c>
      <c r="C46" s="1" t="s">
        <v>104</v>
      </c>
      <c r="D46" s="28"/>
      <c r="E46" s="60"/>
      <c r="F46" s="60"/>
      <c r="G46" s="61"/>
      <c r="H46" s="61"/>
      <c r="I46" s="61"/>
      <c r="J46" s="61"/>
    </row>
    <row r="47" spans="1:10" ht="7.5" customHeight="1" x14ac:dyDescent="0.4">
      <c r="B47" s="8"/>
      <c r="D47" s="28"/>
      <c r="E47" s="60"/>
      <c r="F47" s="60"/>
      <c r="G47" s="61"/>
      <c r="H47" s="61"/>
      <c r="I47" s="61"/>
      <c r="J47" s="61"/>
    </row>
    <row r="48" spans="1:10" ht="22.5" customHeight="1" thickBot="1" x14ac:dyDescent="0.45">
      <c r="C48" s="28"/>
      <c r="D48" s="62" t="s">
        <v>151</v>
      </c>
      <c r="E48" s="63" t="s">
        <v>190</v>
      </c>
      <c r="F48" s="63"/>
      <c r="G48" s="64"/>
      <c r="H48" s="64"/>
      <c r="I48" s="64"/>
      <c r="J48" s="65"/>
    </row>
    <row r="49" spans="1:13" ht="7.5" customHeight="1" thickTop="1" x14ac:dyDescent="0.4">
      <c r="C49" s="28"/>
      <c r="D49" s="28"/>
      <c r="E49" s="60"/>
      <c r="F49" s="60"/>
      <c r="G49" s="61"/>
      <c r="H49" s="61"/>
      <c r="I49" s="61"/>
      <c r="J49" s="61"/>
    </row>
    <row r="50" spans="1:13" ht="15" customHeight="1" x14ac:dyDescent="0.4">
      <c r="A50" s="1">
        <v>6</v>
      </c>
      <c r="B50" s="141" t="s">
        <v>105</v>
      </c>
      <c r="C50" s="141"/>
    </row>
    <row r="51" spans="1:13" ht="15" customHeight="1" x14ac:dyDescent="0.4">
      <c r="B51" s="8" t="s">
        <v>14</v>
      </c>
      <c r="C51" s="1" t="s">
        <v>106</v>
      </c>
      <c r="D51" s="8" t="s">
        <v>151</v>
      </c>
      <c r="E51" s="140" t="s">
        <v>191</v>
      </c>
      <c r="F51" s="140"/>
      <c r="G51" s="140" t="s">
        <v>192</v>
      </c>
      <c r="H51" s="140"/>
      <c r="I51" s="140"/>
      <c r="J51" s="140"/>
    </row>
    <row r="52" spans="1:13" ht="15" customHeight="1" x14ac:dyDescent="0.4">
      <c r="B52" s="8" t="s">
        <v>11</v>
      </c>
      <c r="C52" s="1" t="s">
        <v>107</v>
      </c>
      <c r="D52" s="8" t="s">
        <v>193</v>
      </c>
      <c r="E52" s="140" t="s">
        <v>194</v>
      </c>
      <c r="F52" s="140"/>
      <c r="G52" s="140"/>
      <c r="H52" s="140"/>
      <c r="I52" s="140"/>
      <c r="J52" s="140"/>
    </row>
    <row r="53" spans="1:13" ht="15" customHeight="1" x14ac:dyDescent="0.4">
      <c r="B53" s="8" t="s">
        <v>12</v>
      </c>
      <c r="C53" s="1" t="s">
        <v>108</v>
      </c>
      <c r="D53" s="8" t="s">
        <v>151</v>
      </c>
      <c r="E53" s="140" t="s">
        <v>195</v>
      </c>
      <c r="F53" s="140"/>
      <c r="G53" s="140" t="s">
        <v>196</v>
      </c>
      <c r="H53" s="140"/>
      <c r="I53" s="140"/>
      <c r="J53" s="140"/>
    </row>
    <row r="54" spans="1:13" ht="15" customHeight="1" x14ac:dyDescent="0.4">
      <c r="B54" s="8"/>
      <c r="D54" s="8"/>
      <c r="E54" s="113"/>
      <c r="F54" s="113"/>
    </row>
    <row r="55" spans="1:13" ht="7.5" customHeight="1" x14ac:dyDescent="0.4"/>
    <row r="56" spans="1:13" ht="15" customHeight="1" x14ac:dyDescent="0.4">
      <c r="A56" s="1">
        <v>7</v>
      </c>
      <c r="B56" s="10" t="s">
        <v>109</v>
      </c>
    </row>
    <row r="57" spans="1:13" ht="48.75" customHeight="1" x14ac:dyDescent="0.4">
      <c r="B57" s="147" t="s">
        <v>110</v>
      </c>
      <c r="C57" s="147"/>
      <c r="D57" s="147"/>
      <c r="E57" s="147"/>
      <c r="F57" s="147"/>
      <c r="G57" s="147"/>
      <c r="H57" s="147"/>
      <c r="I57" s="147"/>
      <c r="J57" s="147"/>
    </row>
    <row r="58" spans="1:13" ht="15" customHeight="1" x14ac:dyDescent="0.4">
      <c r="C58" s="8"/>
      <c r="D58" s="66"/>
      <c r="M58" s="67"/>
    </row>
    <row r="59" spans="1:13" ht="15" customHeight="1" x14ac:dyDescent="0.4">
      <c r="C59" s="8"/>
      <c r="D59" s="66"/>
      <c r="M59" s="67"/>
    </row>
    <row r="60" spans="1:13" ht="15" customHeight="1" x14ac:dyDescent="0.4">
      <c r="C60" s="8"/>
      <c r="D60" s="68"/>
      <c r="I60" s="10"/>
      <c r="M60" s="67"/>
    </row>
    <row r="61" spans="1:13" ht="15" customHeight="1" x14ac:dyDescent="0.4">
      <c r="C61" s="69"/>
      <c r="D61" s="70"/>
      <c r="E61" s="10"/>
      <c r="F61" s="10"/>
      <c r="G61" s="10"/>
      <c r="H61" s="10"/>
      <c r="I61" s="10"/>
      <c r="M61" s="67"/>
    </row>
    <row r="62" spans="1:13" ht="15" customHeight="1" x14ac:dyDescent="0.4">
      <c r="C62" s="69"/>
      <c r="D62" s="70"/>
      <c r="E62" s="10"/>
      <c r="F62" s="10"/>
      <c r="G62" s="10"/>
      <c r="H62" s="10"/>
      <c r="I62" s="10"/>
      <c r="M62" s="67"/>
    </row>
    <row r="63" spans="1:13" ht="15" customHeight="1" x14ac:dyDescent="0.4">
      <c r="B63" s="140"/>
      <c r="C63" s="140"/>
    </row>
    <row r="64" spans="1:13" ht="15" customHeight="1" x14ac:dyDescent="0.4">
      <c r="D64" s="8"/>
    </row>
    <row r="65" spans="4:4" ht="15" customHeight="1" x14ac:dyDescent="0.4">
      <c r="D65" s="8"/>
    </row>
    <row r="66" spans="4:4" ht="15" customHeight="1" x14ac:dyDescent="0.4"/>
    <row r="67" spans="4:4" ht="15" customHeight="1" x14ac:dyDescent="0.4">
      <c r="D67" s="8"/>
    </row>
    <row r="68" spans="4:4" ht="15" customHeight="1" x14ac:dyDescent="0.4"/>
    <row r="69" spans="4:4" ht="15" customHeight="1" x14ac:dyDescent="0.4"/>
    <row r="70" spans="4:4" ht="15" customHeight="1" x14ac:dyDescent="0.4"/>
  </sheetData>
  <mergeCells count="59">
    <mergeCell ref="A1:E1"/>
    <mergeCell ref="E3:J3"/>
    <mergeCell ref="E4:J4"/>
    <mergeCell ref="B5:C5"/>
    <mergeCell ref="E6:F6"/>
    <mergeCell ref="H6:J6"/>
    <mergeCell ref="E7:F7"/>
    <mergeCell ref="H7:J7"/>
    <mergeCell ref="E8:F8"/>
    <mergeCell ref="H8:J8"/>
    <mergeCell ref="C9:C14"/>
    <mergeCell ref="E9:F9"/>
    <mergeCell ref="H9:J9"/>
    <mergeCell ref="E10:F10"/>
    <mergeCell ref="H10:J10"/>
    <mergeCell ref="E11:F11"/>
    <mergeCell ref="B26:E26"/>
    <mergeCell ref="H11:J11"/>
    <mergeCell ref="E12:F12"/>
    <mergeCell ref="H12:J12"/>
    <mergeCell ref="E13:F13"/>
    <mergeCell ref="H13:J13"/>
    <mergeCell ref="E14:F14"/>
    <mergeCell ref="H14:J14"/>
    <mergeCell ref="G16:J16"/>
    <mergeCell ref="B18:C18"/>
    <mergeCell ref="G18:H18"/>
    <mergeCell ref="B19:C19"/>
    <mergeCell ref="C22:J25"/>
    <mergeCell ref="E33:F33"/>
    <mergeCell ref="G33:J38"/>
    <mergeCell ref="E34:F34"/>
    <mergeCell ref="E35:F35"/>
    <mergeCell ref="E36:F36"/>
    <mergeCell ref="C27:J27"/>
    <mergeCell ref="C28:J28"/>
    <mergeCell ref="C29:J29"/>
    <mergeCell ref="C30:J30"/>
    <mergeCell ref="C31:J31"/>
    <mergeCell ref="B50:C50"/>
    <mergeCell ref="E37:F37"/>
    <mergeCell ref="E38:F38"/>
    <mergeCell ref="E39:F39"/>
    <mergeCell ref="G39:J39"/>
    <mergeCell ref="C41:D41"/>
    <mergeCell ref="E41:J41"/>
    <mergeCell ref="E42:J42"/>
    <mergeCell ref="B43:E43"/>
    <mergeCell ref="C44:J44"/>
    <mergeCell ref="C45:D45"/>
    <mergeCell ref="E45:J45"/>
    <mergeCell ref="B57:J57"/>
    <mergeCell ref="B63:C63"/>
    <mergeCell ref="E51:F51"/>
    <mergeCell ref="G51:J51"/>
    <mergeCell ref="E52:J52"/>
    <mergeCell ref="E53:F53"/>
    <mergeCell ref="G53:J53"/>
    <mergeCell ref="E54:F54"/>
  </mergeCells>
  <phoneticPr fontId="1"/>
  <dataValidations count="1">
    <dataValidation type="list" allowBlank="1" showInputMessage="1" showErrorMessage="1" sqref="G7:G14" xr:uid="{91901599-AED0-4268-8160-69A6E18BDB8B}">
      <formula1>$R$7:$R$14</formula1>
    </dataValidation>
  </dataValidations>
  <hyperlinks>
    <hyperlink ref="E45" r:id="rId1" xr:uid="{D7CCC7D1-FD6D-415A-8646-6035F4441404}"/>
  </hyperlinks>
  <printOptions horizontalCentered="1"/>
  <pageMargins left="0.23622047244094491" right="0.23622047244094491" top="0.35433070866141736" bottom="0.35433070866141736" header="0" footer="0"/>
  <pageSetup paperSize="9" scale="81"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3F9-69DA-4CE9-8013-1FFAF80ADB19}">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4</v>
      </c>
      <c r="C3" s="14" t="str">
        <f>VLOOKUP(B3,'各部門基準(展示)'!A21:R34,2,0)</f>
        <v>数学</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200</v>
      </c>
      <c r="E7" s="184" t="s">
        <v>201</v>
      </c>
      <c r="F7" s="185"/>
      <c r="G7" s="17" t="s">
        <v>5</v>
      </c>
      <c r="H7" s="165"/>
      <c r="I7" s="167"/>
      <c r="J7" s="168"/>
      <c r="R7" s="18"/>
    </row>
    <row r="8" spans="1:18" ht="18.75" customHeight="1" thickBot="1" x14ac:dyDescent="0.45">
      <c r="C8" s="19" t="s">
        <v>20</v>
      </c>
      <c r="D8" s="48" t="s">
        <v>140</v>
      </c>
      <c r="E8" s="169" t="s">
        <v>141</v>
      </c>
      <c r="F8" s="170"/>
      <c r="G8" s="20" t="s">
        <v>5</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市民交流室
（実演も行う）</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2</v>
      </c>
      <c r="F18" s="10" t="s">
        <v>167</v>
      </c>
      <c r="G18" s="55">
        <f>VLOOKUP($B$3,'各部門基準(展示)'!$A$21:$R$34,15,0)</f>
        <v>4</v>
      </c>
      <c r="H18" s="56" t="s">
        <v>59</v>
      </c>
      <c r="I18" s="55">
        <f>VLOOKUP($B$3,'各部門基準(展示)'!$A$21:$R$34,17,0)</f>
        <v>4</v>
      </c>
      <c r="J18" s="30" t="s">
        <v>60</v>
      </c>
    </row>
    <row r="19" spans="1:10" ht="7.5" customHeight="1" x14ac:dyDescent="0.4"/>
    <row r="20" spans="1:10" ht="15" customHeight="1" x14ac:dyDescent="0.4">
      <c r="A20" s="1">
        <v>3</v>
      </c>
      <c r="B20" s="1" t="s">
        <v>92</v>
      </c>
    </row>
    <row r="21" spans="1:10" ht="14.45" customHeight="1" x14ac:dyDescent="0.4">
      <c r="C21" s="164" t="str">
        <f>VLOOKUP(B3,'各部門基準(展示)'!A21:R34,3,0)</f>
        <v xml:space="preserve">（１）沖縄県統計グラフコンクールに入賞した作品
（２）沖縄県中学校数学教育会が推薦した作品
（３）数学パズルコーナーの設置 </v>
      </c>
      <c r="D21" s="164"/>
      <c r="E21" s="164"/>
      <c r="F21" s="164"/>
      <c r="G21" s="164"/>
      <c r="H21" s="164"/>
      <c r="I21" s="164"/>
      <c r="J21" s="164"/>
    </row>
    <row r="22" spans="1:10" ht="14.45" customHeight="1" x14ac:dyDescent="0.4">
      <c r="C22" s="164"/>
      <c r="D22" s="164"/>
      <c r="E22" s="164"/>
      <c r="F22" s="164"/>
      <c r="G22" s="164"/>
      <c r="H22" s="164"/>
      <c r="I22" s="164"/>
      <c r="J22" s="164"/>
    </row>
    <row r="23" spans="1:10" ht="14.45" customHeight="1" x14ac:dyDescent="0.4">
      <c r="C23" s="164"/>
      <c r="D23" s="164"/>
      <c r="E23" s="164"/>
      <c r="F23" s="164"/>
      <c r="G23" s="164"/>
      <c r="H23" s="164"/>
      <c r="I23" s="164"/>
      <c r="J23" s="164"/>
    </row>
    <row r="24" spans="1:10" ht="14.45"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3124EEC8-2A9B-4A8A-8569-A91B43B72A6A}">
      <formula1>$R$7:$R$13</formula1>
    </dataValidation>
  </dataValidations>
  <hyperlinks>
    <hyperlink ref="E44" r:id="rId1" xr:uid="{E4195079-E814-4870-B844-249E995523D4}"/>
  </hyperlinks>
  <printOptions horizontalCentered="1"/>
  <pageMargins left="0.23622047244094491" right="0.23622047244094491" top="0.35433070866141736" bottom="0.35433070866141736" header="0" footer="0"/>
  <pageSetup paperSize="9" scale="8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D40B-7EED-47B8-A691-F13518C8FE44}">
  <sheetPr>
    <tabColor rgb="FFFFFF00"/>
  </sheetPr>
  <dimension ref="A1:R69"/>
  <sheetViews>
    <sheetView view="pageBreakPreview" zoomScaleNormal="100" zoomScaleSheetLayoutView="100" workbookViewId="0">
      <selection activeCell="D9" sqref="D9"/>
    </sheetView>
  </sheetViews>
  <sheetFormatPr defaultColWidth="9" defaultRowHeight="15" x14ac:dyDescent="0.4"/>
  <cols>
    <col min="1" max="1" width="2.75" style="1" customWidth="1"/>
    <col min="2" max="2" width="4.25" style="1" customWidth="1"/>
    <col min="3" max="3" width="16.25" style="1" customWidth="1"/>
    <col min="4" max="4" width="20" style="1" customWidth="1"/>
    <col min="5" max="5" width="12.5" style="1" customWidth="1"/>
    <col min="6" max="6" width="3.625" style="1" bestFit="1" customWidth="1"/>
    <col min="7" max="7" width="12.5" style="1" customWidth="1"/>
    <col min="8" max="8" width="3.875" style="1" bestFit="1" customWidth="1"/>
    <col min="9" max="9" width="10.375" style="1" customWidth="1"/>
    <col min="10" max="10" width="8.125" style="1" customWidth="1"/>
    <col min="11" max="11" width="6.25" style="1" customWidth="1"/>
    <col min="12" max="12" width="9" style="1"/>
    <col min="13" max="13" width="11.125" style="1" bestFit="1" customWidth="1"/>
    <col min="14" max="16384" width="9" style="1"/>
  </cols>
  <sheetData>
    <row r="1" spans="1:18" ht="26.25" customHeight="1" x14ac:dyDescent="0.4">
      <c r="A1" s="175" t="s">
        <v>82</v>
      </c>
      <c r="B1" s="175"/>
      <c r="C1" s="175"/>
      <c r="D1" s="175"/>
      <c r="E1" s="175"/>
      <c r="F1" s="46"/>
      <c r="G1" s="46"/>
      <c r="H1" s="46"/>
      <c r="I1" s="46"/>
      <c r="J1" s="46"/>
    </row>
    <row r="2" spans="1:18" ht="7.5" customHeight="1" thickBot="1" x14ac:dyDescent="0.45"/>
    <row r="3" spans="1:18" ht="18.75" customHeight="1" thickTop="1" thickBot="1" x14ac:dyDescent="0.45">
      <c r="B3" s="25">
        <v>5</v>
      </c>
      <c r="C3" s="14" t="str">
        <f>VLOOKUP(B3,'各部門基準(展示)'!A21:R34,2,0)</f>
        <v>科学</v>
      </c>
      <c r="D3" s="15" t="s">
        <v>9</v>
      </c>
      <c r="E3" s="176" t="str">
        <f>'各部門基準(展示)'!D3</f>
        <v>開催期日：令和７年１２月６日（土）</v>
      </c>
      <c r="F3" s="150"/>
      <c r="G3" s="150"/>
      <c r="H3" s="150"/>
      <c r="I3" s="150"/>
      <c r="J3" s="150"/>
    </row>
    <row r="4" spans="1:18" ht="18.600000000000001" customHeight="1" thickTop="1" x14ac:dyDescent="0.4">
      <c r="E4" s="150" t="str">
        <f>'各部門基準(展示)'!D4</f>
        <v>展示会場：アイム・ユニバースてだこホール　市民交流室・多目的室</v>
      </c>
      <c r="F4" s="150"/>
      <c r="G4" s="150"/>
      <c r="H4" s="150"/>
      <c r="I4" s="150"/>
      <c r="J4" s="150"/>
    </row>
    <row r="5" spans="1:18" ht="15" customHeight="1" thickBot="1" x14ac:dyDescent="0.45">
      <c r="A5" s="1">
        <v>1</v>
      </c>
      <c r="B5" s="140" t="s">
        <v>15</v>
      </c>
      <c r="C5" s="140"/>
    </row>
    <row r="6" spans="1:18" ht="18.75" customHeight="1" thickBot="1" x14ac:dyDescent="0.45">
      <c r="C6" s="2"/>
      <c r="D6" s="6" t="s">
        <v>83</v>
      </c>
      <c r="E6" s="177" t="s">
        <v>84</v>
      </c>
      <c r="F6" s="178"/>
      <c r="G6" s="3" t="s">
        <v>18</v>
      </c>
      <c r="H6" s="177" t="s">
        <v>10</v>
      </c>
      <c r="I6" s="179"/>
      <c r="J6" s="180"/>
    </row>
    <row r="7" spans="1:18" ht="18.75" customHeight="1" thickTop="1" x14ac:dyDescent="0.4">
      <c r="C7" s="16" t="s">
        <v>19</v>
      </c>
      <c r="D7" s="47" t="s">
        <v>142</v>
      </c>
      <c r="E7" s="165" t="s">
        <v>202</v>
      </c>
      <c r="F7" s="166"/>
      <c r="G7" s="17" t="s">
        <v>4</v>
      </c>
      <c r="H7" s="165"/>
      <c r="I7" s="167"/>
      <c r="J7" s="168"/>
      <c r="R7" s="18"/>
    </row>
    <row r="8" spans="1:18" ht="18.75" customHeight="1" thickBot="1" x14ac:dyDescent="0.45">
      <c r="C8" s="19" t="s">
        <v>20</v>
      </c>
      <c r="D8" s="48" t="s">
        <v>203</v>
      </c>
      <c r="E8" s="169" t="s">
        <v>201</v>
      </c>
      <c r="F8" s="170"/>
      <c r="G8" s="20" t="s">
        <v>5</v>
      </c>
      <c r="H8" s="169"/>
      <c r="I8" s="171"/>
      <c r="J8" s="172"/>
      <c r="R8" s="18"/>
    </row>
    <row r="9" spans="1:18" ht="18.75" customHeight="1" thickTop="1" x14ac:dyDescent="0.4">
      <c r="C9" s="173" t="s">
        <v>21</v>
      </c>
      <c r="D9" s="49"/>
      <c r="E9" s="165"/>
      <c r="F9" s="166"/>
      <c r="G9" s="12"/>
      <c r="H9" s="165"/>
      <c r="I9" s="167"/>
      <c r="J9" s="168"/>
      <c r="R9" s="18"/>
    </row>
    <row r="10" spans="1:18" ht="18.75" customHeight="1" x14ac:dyDescent="0.4">
      <c r="C10" s="173"/>
      <c r="D10" s="50"/>
      <c r="E10" s="154"/>
      <c r="F10" s="157"/>
      <c r="G10" s="11"/>
      <c r="H10" s="154"/>
      <c r="I10" s="155"/>
      <c r="J10" s="156"/>
      <c r="R10" s="18"/>
    </row>
    <row r="11" spans="1:18" ht="18.75" customHeight="1" x14ac:dyDescent="0.4">
      <c r="C11" s="173"/>
      <c r="D11" s="50"/>
      <c r="E11" s="154"/>
      <c r="F11" s="157"/>
      <c r="G11" s="11"/>
      <c r="H11" s="154"/>
      <c r="I11" s="155"/>
      <c r="J11" s="156"/>
      <c r="R11" s="18"/>
    </row>
    <row r="12" spans="1:18" ht="18.75" customHeight="1" x14ac:dyDescent="0.4">
      <c r="C12" s="173"/>
      <c r="D12" s="50"/>
      <c r="E12" s="154"/>
      <c r="F12" s="157"/>
      <c r="G12" s="11"/>
      <c r="H12" s="154"/>
      <c r="I12" s="155"/>
      <c r="J12" s="156"/>
      <c r="R12" s="18"/>
    </row>
    <row r="13" spans="1:18" ht="18.75" customHeight="1" thickBot="1" x14ac:dyDescent="0.45">
      <c r="C13" s="174"/>
      <c r="D13" s="51"/>
      <c r="E13" s="158"/>
      <c r="F13" s="159"/>
      <c r="G13" s="21"/>
      <c r="H13" s="158"/>
      <c r="I13" s="160"/>
      <c r="J13" s="161"/>
      <c r="R13" s="18"/>
    </row>
    <row r="14" spans="1:18" ht="7.5" customHeight="1" x14ac:dyDescent="0.4"/>
    <row r="15" spans="1:18" ht="26.25" customHeight="1" thickBot="1" x14ac:dyDescent="0.45">
      <c r="A15" s="1">
        <v>2</v>
      </c>
      <c r="B15" s="1" t="s">
        <v>85</v>
      </c>
      <c r="E15" s="52" t="s">
        <v>86</v>
      </c>
      <c r="F15" s="52"/>
      <c r="G15" s="162" t="str">
        <f>VLOOKUP(B3,'各部門基準(展示)'!A21:R34,11,0)</f>
        <v>市民交流室
（実演のみ）</v>
      </c>
      <c r="H15" s="162"/>
      <c r="I15" s="162"/>
      <c r="J15" s="162"/>
    </row>
    <row r="16" spans="1:18" ht="7.5" customHeight="1" thickTop="1" x14ac:dyDescent="0.4"/>
    <row r="17" spans="1:10" ht="15" customHeight="1" x14ac:dyDescent="0.4">
      <c r="B17" s="113" t="s">
        <v>87</v>
      </c>
      <c r="C17" s="113"/>
      <c r="D17" s="53" t="s">
        <v>88</v>
      </c>
      <c r="E17" s="4" t="s">
        <v>89</v>
      </c>
      <c r="G17" s="140" t="s">
        <v>90</v>
      </c>
      <c r="H17" s="140"/>
      <c r="I17" s="8" t="s">
        <v>91</v>
      </c>
    </row>
    <row r="18" spans="1:10" ht="15" customHeight="1" x14ac:dyDescent="0.4">
      <c r="B18" s="163"/>
      <c r="C18" s="163"/>
      <c r="D18" s="26"/>
      <c r="E18" s="54">
        <f>VLOOKUP($B$3,'各部門基準(展示)'!$A$21:$R$34,13,0)</f>
        <v>0</v>
      </c>
      <c r="F18" s="10" t="s">
        <v>167</v>
      </c>
      <c r="G18" s="55">
        <f>VLOOKUP($B$3,'各部門基準(展示)'!$A$21:$R$34,15,0)</f>
        <v>2</v>
      </c>
      <c r="H18" s="56" t="s">
        <v>59</v>
      </c>
      <c r="I18" s="55">
        <f>VLOOKUP($B$3,'各部門基準(展示)'!$A$21:$R$34,17,0)</f>
        <v>2</v>
      </c>
      <c r="J18" s="30" t="s">
        <v>60</v>
      </c>
    </row>
    <row r="19" spans="1:10" ht="7.5" customHeight="1" x14ac:dyDescent="0.4"/>
    <row r="20" spans="1:10" ht="15" customHeight="1" x14ac:dyDescent="0.4">
      <c r="A20" s="1">
        <v>3</v>
      </c>
      <c r="B20" s="1" t="s">
        <v>92</v>
      </c>
    </row>
    <row r="21" spans="1:10" ht="15.6" customHeight="1" x14ac:dyDescent="0.4">
      <c r="C21" s="164">
        <f>VLOOKUP(B3,'各部門基準(展示)'!A21:R34,3,0)</f>
        <v>0</v>
      </c>
      <c r="D21" s="164"/>
      <c r="E21" s="164"/>
      <c r="F21" s="164"/>
      <c r="G21" s="164"/>
      <c r="H21" s="164"/>
      <c r="I21" s="164"/>
      <c r="J21" s="164"/>
    </row>
    <row r="22" spans="1:10" ht="15.6" customHeight="1" x14ac:dyDescent="0.4">
      <c r="C22" s="164"/>
      <c r="D22" s="164"/>
      <c r="E22" s="164"/>
      <c r="F22" s="164"/>
      <c r="G22" s="164"/>
      <c r="H22" s="164"/>
      <c r="I22" s="164"/>
      <c r="J22" s="164"/>
    </row>
    <row r="23" spans="1:10" ht="15.6" customHeight="1" x14ac:dyDescent="0.4">
      <c r="C23" s="164"/>
      <c r="D23" s="164"/>
      <c r="E23" s="164"/>
      <c r="F23" s="164"/>
      <c r="G23" s="164"/>
      <c r="H23" s="164"/>
      <c r="I23" s="164"/>
      <c r="J23" s="164"/>
    </row>
    <row r="24" spans="1:10" ht="15.6" customHeight="1" x14ac:dyDescent="0.4">
      <c r="C24" s="164"/>
      <c r="D24" s="164"/>
      <c r="E24" s="164"/>
      <c r="F24" s="164"/>
      <c r="G24" s="164"/>
      <c r="H24" s="164"/>
      <c r="I24" s="164"/>
      <c r="J24" s="164"/>
    </row>
    <row r="25" spans="1:10" ht="15" customHeight="1" x14ac:dyDescent="0.4">
      <c r="A25" s="1">
        <v>4</v>
      </c>
      <c r="B25" s="141" t="s">
        <v>93</v>
      </c>
      <c r="C25" s="141"/>
      <c r="D25" s="141"/>
      <c r="E25" s="141"/>
    </row>
    <row r="26" spans="1:10" ht="15" customHeight="1" x14ac:dyDescent="0.4">
      <c r="B26" s="23" t="s">
        <v>14</v>
      </c>
      <c r="C26" s="149" t="s">
        <v>94</v>
      </c>
      <c r="D26" s="149"/>
      <c r="E26" s="149"/>
      <c r="F26" s="149"/>
      <c r="G26" s="149"/>
      <c r="H26" s="149"/>
      <c r="I26" s="149"/>
      <c r="J26" s="149"/>
    </row>
    <row r="27" spans="1:10" ht="15" customHeight="1" x14ac:dyDescent="0.4">
      <c r="B27" s="23" t="s">
        <v>11</v>
      </c>
      <c r="C27" s="149" t="s">
        <v>95</v>
      </c>
      <c r="D27" s="149"/>
      <c r="E27" s="149"/>
      <c r="F27" s="149"/>
      <c r="G27" s="149"/>
      <c r="H27" s="149"/>
      <c r="I27" s="149"/>
      <c r="J27" s="149"/>
    </row>
    <row r="28" spans="1:10" ht="15" customHeight="1" x14ac:dyDescent="0.4">
      <c r="B28" s="23"/>
      <c r="C28" s="149" t="s">
        <v>96</v>
      </c>
      <c r="D28" s="149"/>
      <c r="E28" s="149"/>
      <c r="F28" s="149"/>
      <c r="G28" s="149"/>
      <c r="H28" s="149"/>
      <c r="I28" s="149"/>
      <c r="J28" s="149"/>
    </row>
    <row r="29" spans="1:10" ht="15" customHeight="1" x14ac:dyDescent="0.4">
      <c r="B29" s="8" t="s">
        <v>12</v>
      </c>
      <c r="C29" s="140" t="s">
        <v>97</v>
      </c>
      <c r="D29" s="140"/>
      <c r="E29" s="140"/>
      <c r="F29" s="140"/>
      <c r="G29" s="140"/>
      <c r="H29" s="140"/>
      <c r="I29" s="140"/>
      <c r="J29" s="140"/>
    </row>
    <row r="30" spans="1:10" ht="15" customHeight="1" x14ac:dyDescent="0.4">
      <c r="B30" s="8"/>
      <c r="C30" s="150" t="s">
        <v>182</v>
      </c>
      <c r="D30" s="150"/>
      <c r="E30" s="150"/>
      <c r="F30" s="150"/>
      <c r="G30" s="150"/>
      <c r="H30" s="150"/>
      <c r="I30" s="150"/>
      <c r="J30" s="150"/>
    </row>
    <row r="31" spans="1:10" ht="7.5" customHeight="1" x14ac:dyDescent="0.4">
      <c r="B31" s="8"/>
      <c r="C31" s="7"/>
      <c r="D31" s="7"/>
      <c r="E31" s="7"/>
      <c r="F31" s="7"/>
      <c r="G31" s="7"/>
      <c r="H31" s="7"/>
      <c r="I31" s="7"/>
      <c r="J31" s="7"/>
    </row>
    <row r="32" spans="1:10" ht="15" customHeight="1" x14ac:dyDescent="0.4">
      <c r="B32" s="23"/>
      <c r="C32" s="57" t="s">
        <v>98</v>
      </c>
      <c r="D32" s="58" t="s">
        <v>183</v>
      </c>
      <c r="E32" s="151" t="s">
        <v>184</v>
      </c>
      <c r="F32" s="151"/>
      <c r="G32" s="147" t="s">
        <v>185</v>
      </c>
      <c r="H32" s="147"/>
      <c r="I32" s="147"/>
      <c r="J32" s="147"/>
    </row>
    <row r="33" spans="1:10" ht="15" customHeight="1" x14ac:dyDescent="0.4">
      <c r="B33" s="23"/>
      <c r="C33" s="57" t="s">
        <v>186</v>
      </c>
      <c r="D33" s="58" t="s">
        <v>183</v>
      </c>
      <c r="E33" s="151" t="s">
        <v>184</v>
      </c>
      <c r="F33" s="151"/>
      <c r="G33" s="147"/>
      <c r="H33" s="147"/>
      <c r="I33" s="147"/>
      <c r="J33" s="147"/>
    </row>
    <row r="34" spans="1:10" ht="15" customHeight="1" x14ac:dyDescent="0.4">
      <c r="B34" s="23"/>
      <c r="C34" s="57" t="s">
        <v>5</v>
      </c>
      <c r="D34" s="58" t="s">
        <v>183</v>
      </c>
      <c r="E34" s="151" t="s">
        <v>184</v>
      </c>
      <c r="F34" s="151"/>
      <c r="G34" s="147"/>
      <c r="H34" s="147"/>
      <c r="I34" s="147"/>
      <c r="J34" s="147"/>
    </row>
    <row r="35" spans="1:10" ht="15" customHeight="1" x14ac:dyDescent="0.4">
      <c r="B35" s="23"/>
      <c r="C35" s="57" t="s">
        <v>187</v>
      </c>
      <c r="D35" s="58" t="s">
        <v>183</v>
      </c>
      <c r="E35" s="151" t="s">
        <v>184</v>
      </c>
      <c r="F35" s="151"/>
      <c r="G35" s="147"/>
      <c r="H35" s="147"/>
      <c r="I35" s="147"/>
      <c r="J35" s="147"/>
    </row>
    <row r="36" spans="1:10" ht="15" customHeight="1" x14ac:dyDescent="0.4">
      <c r="B36" s="23"/>
      <c r="C36" s="57" t="s">
        <v>7</v>
      </c>
      <c r="D36" s="58" t="s">
        <v>183</v>
      </c>
      <c r="E36" s="151" t="s">
        <v>184</v>
      </c>
      <c r="F36" s="151"/>
      <c r="G36" s="147"/>
      <c r="H36" s="147"/>
      <c r="I36" s="147"/>
      <c r="J36" s="147"/>
    </row>
    <row r="37" spans="1:10" ht="15" customHeight="1" x14ac:dyDescent="0.4">
      <c r="B37" s="23"/>
      <c r="C37" s="57" t="s">
        <v>188</v>
      </c>
      <c r="D37" s="58" t="s">
        <v>183</v>
      </c>
      <c r="E37" s="151" t="s">
        <v>184</v>
      </c>
      <c r="F37" s="151"/>
      <c r="G37" s="147"/>
      <c r="H37" s="147"/>
      <c r="I37" s="147"/>
      <c r="J37" s="147"/>
    </row>
    <row r="38" spans="1:10" ht="15" customHeight="1" x14ac:dyDescent="0.4">
      <c r="B38" s="23"/>
      <c r="C38" s="57" t="s">
        <v>99</v>
      </c>
      <c r="D38" s="58" t="s">
        <v>183</v>
      </c>
      <c r="E38" s="151" t="s">
        <v>189</v>
      </c>
      <c r="F38" s="151"/>
      <c r="G38" s="152" t="s">
        <v>139</v>
      </c>
      <c r="H38" s="152"/>
      <c r="I38" s="152"/>
      <c r="J38" s="152"/>
    </row>
    <row r="39" spans="1:10" ht="7.5" customHeight="1" x14ac:dyDescent="0.4">
      <c r="B39" s="23"/>
      <c r="C39" s="29"/>
      <c r="D39" s="29"/>
      <c r="E39" s="29"/>
      <c r="F39" s="29"/>
      <c r="G39" s="29"/>
      <c r="H39" s="29"/>
      <c r="I39" s="29"/>
      <c r="J39" s="29"/>
    </row>
    <row r="40" spans="1:10" ht="26.25" customHeight="1" x14ac:dyDescent="0.4">
      <c r="B40" s="23" t="s">
        <v>24</v>
      </c>
      <c r="C40" s="151" t="s">
        <v>100</v>
      </c>
      <c r="D40" s="151"/>
      <c r="E40" s="153"/>
      <c r="F40" s="144"/>
      <c r="G40" s="145"/>
      <c r="H40" s="145"/>
      <c r="I40" s="145"/>
      <c r="J40" s="146"/>
    </row>
    <row r="41" spans="1:10" ht="11.25" customHeight="1" x14ac:dyDescent="0.4">
      <c r="B41" s="23"/>
      <c r="C41" s="24"/>
      <c r="D41" s="24"/>
      <c r="E41" s="148" t="s">
        <v>101</v>
      </c>
      <c r="F41" s="148"/>
      <c r="G41" s="148"/>
      <c r="H41" s="148"/>
      <c r="I41" s="148"/>
      <c r="J41" s="148"/>
    </row>
    <row r="42" spans="1:10" ht="15" customHeight="1" x14ac:dyDescent="0.4">
      <c r="A42" s="1">
        <v>5</v>
      </c>
      <c r="B42" s="141" t="s">
        <v>102</v>
      </c>
      <c r="C42" s="141"/>
      <c r="D42" s="141"/>
      <c r="E42" s="141"/>
      <c r="F42" s="59"/>
      <c r="G42" s="59"/>
      <c r="H42" s="59"/>
      <c r="I42" s="59"/>
      <c r="J42" s="59"/>
    </row>
    <row r="43" spans="1:10" ht="15" customHeight="1" x14ac:dyDescent="0.4">
      <c r="B43" s="8" t="s">
        <v>14</v>
      </c>
      <c r="C43" s="140" t="s">
        <v>103</v>
      </c>
      <c r="D43" s="140"/>
      <c r="E43" s="140"/>
      <c r="F43" s="140"/>
      <c r="G43" s="140"/>
      <c r="H43" s="140"/>
      <c r="I43" s="140"/>
      <c r="J43" s="140"/>
    </row>
    <row r="44" spans="1:10" ht="15" customHeight="1" x14ac:dyDescent="0.4">
      <c r="C44" s="142" t="s">
        <v>22</v>
      </c>
      <c r="D44" s="142"/>
      <c r="E44" s="143" t="s">
        <v>23</v>
      </c>
      <c r="F44" s="144"/>
      <c r="G44" s="145"/>
      <c r="H44" s="145"/>
      <c r="I44" s="145"/>
      <c r="J44" s="146"/>
    </row>
    <row r="45" spans="1:10" ht="15" customHeight="1" x14ac:dyDescent="0.4">
      <c r="B45" s="8" t="s">
        <v>11</v>
      </c>
      <c r="C45" s="1" t="s">
        <v>104</v>
      </c>
      <c r="D45" s="28"/>
      <c r="E45" s="60"/>
      <c r="F45" s="60"/>
      <c r="G45" s="61"/>
      <c r="H45" s="61"/>
      <c r="I45" s="61"/>
      <c r="J45" s="61"/>
    </row>
    <row r="46" spans="1:10" ht="7.5" customHeight="1" x14ac:dyDescent="0.4">
      <c r="B46" s="8"/>
      <c r="D46" s="28"/>
      <c r="E46" s="60"/>
      <c r="F46" s="60"/>
      <c r="G46" s="61"/>
      <c r="H46" s="61"/>
      <c r="I46" s="61"/>
      <c r="J46" s="61"/>
    </row>
    <row r="47" spans="1:10" ht="22.5" customHeight="1" thickBot="1" x14ac:dyDescent="0.45">
      <c r="C47" s="28"/>
      <c r="D47" s="62" t="s">
        <v>151</v>
      </c>
      <c r="E47" s="63" t="s">
        <v>190</v>
      </c>
      <c r="F47" s="63"/>
      <c r="G47" s="64"/>
      <c r="H47" s="64"/>
      <c r="I47" s="64"/>
      <c r="J47" s="65"/>
    </row>
    <row r="48" spans="1:10" ht="7.5" customHeight="1" thickTop="1" x14ac:dyDescent="0.4">
      <c r="C48" s="28"/>
      <c r="D48" s="28"/>
      <c r="E48" s="60"/>
      <c r="F48" s="60"/>
      <c r="G48" s="61"/>
      <c r="H48" s="61"/>
      <c r="I48" s="61"/>
      <c r="J48" s="61"/>
    </row>
    <row r="49" spans="1:13" ht="15" customHeight="1" x14ac:dyDescent="0.4">
      <c r="A49" s="1">
        <v>6</v>
      </c>
      <c r="B49" s="141" t="s">
        <v>105</v>
      </c>
      <c r="C49" s="141"/>
    </row>
    <row r="50" spans="1:13" ht="15" customHeight="1" x14ac:dyDescent="0.4">
      <c r="B50" s="8" t="s">
        <v>14</v>
      </c>
      <c r="C50" s="1" t="s">
        <v>106</v>
      </c>
      <c r="D50" s="8" t="s">
        <v>151</v>
      </c>
      <c r="E50" s="140" t="s">
        <v>191</v>
      </c>
      <c r="F50" s="140"/>
      <c r="G50" s="140" t="s">
        <v>192</v>
      </c>
      <c r="H50" s="140"/>
      <c r="I50" s="140"/>
      <c r="J50" s="140"/>
    </row>
    <row r="51" spans="1:13" ht="15" customHeight="1" x14ac:dyDescent="0.4">
      <c r="B51" s="8" t="s">
        <v>11</v>
      </c>
      <c r="C51" s="1" t="s">
        <v>107</v>
      </c>
      <c r="D51" s="8" t="s">
        <v>193</v>
      </c>
      <c r="E51" s="140" t="s">
        <v>194</v>
      </c>
      <c r="F51" s="140"/>
      <c r="G51" s="140"/>
      <c r="H51" s="140"/>
      <c r="I51" s="140"/>
      <c r="J51" s="140"/>
    </row>
    <row r="52" spans="1:13" ht="15" customHeight="1" x14ac:dyDescent="0.4">
      <c r="B52" s="8" t="s">
        <v>12</v>
      </c>
      <c r="C52" s="1" t="s">
        <v>108</v>
      </c>
      <c r="D52" s="8" t="s">
        <v>151</v>
      </c>
      <c r="E52" s="140" t="s">
        <v>195</v>
      </c>
      <c r="F52" s="140"/>
      <c r="G52" s="140" t="s">
        <v>196</v>
      </c>
      <c r="H52" s="140"/>
      <c r="I52" s="140"/>
      <c r="J52" s="140"/>
    </row>
    <row r="53" spans="1:13" ht="15" customHeight="1" x14ac:dyDescent="0.4">
      <c r="B53" s="8"/>
      <c r="D53" s="8"/>
      <c r="E53" s="113"/>
      <c r="F53" s="113"/>
    </row>
    <row r="54" spans="1:13" ht="7.5" customHeight="1" x14ac:dyDescent="0.4"/>
    <row r="55" spans="1:13" ht="15" customHeight="1" x14ac:dyDescent="0.4">
      <c r="A55" s="1">
        <v>7</v>
      </c>
      <c r="B55" s="10" t="s">
        <v>109</v>
      </c>
    </row>
    <row r="56" spans="1:13" ht="48.75" customHeight="1" x14ac:dyDescent="0.4">
      <c r="B56" s="147" t="s">
        <v>110</v>
      </c>
      <c r="C56" s="147"/>
      <c r="D56" s="147"/>
      <c r="E56" s="147"/>
      <c r="F56" s="147"/>
      <c r="G56" s="147"/>
      <c r="H56" s="147"/>
      <c r="I56" s="147"/>
      <c r="J56" s="147"/>
    </row>
    <row r="57" spans="1:13" ht="15" customHeight="1" x14ac:dyDescent="0.4">
      <c r="C57" s="8"/>
      <c r="D57" s="66"/>
      <c r="M57" s="67"/>
    </row>
    <row r="58" spans="1:13" ht="15" customHeight="1" x14ac:dyDescent="0.4">
      <c r="C58" s="8"/>
      <c r="D58" s="66"/>
      <c r="M58" s="67"/>
    </row>
    <row r="59" spans="1:13" ht="15" customHeight="1" x14ac:dyDescent="0.4">
      <c r="C59" s="8"/>
      <c r="D59" s="68"/>
      <c r="I59" s="10"/>
      <c r="M59" s="67"/>
    </row>
    <row r="60" spans="1:13" ht="15" customHeight="1" x14ac:dyDescent="0.4">
      <c r="C60" s="69"/>
      <c r="D60" s="70"/>
      <c r="E60" s="10"/>
      <c r="F60" s="10"/>
      <c r="G60" s="10"/>
      <c r="H60" s="10"/>
      <c r="I60" s="10"/>
      <c r="M60" s="67"/>
    </row>
    <row r="61" spans="1:13" ht="15" customHeight="1" x14ac:dyDescent="0.4">
      <c r="C61" s="69"/>
      <c r="D61" s="70"/>
      <c r="E61" s="10"/>
      <c r="F61" s="10"/>
      <c r="G61" s="10"/>
      <c r="H61" s="10"/>
      <c r="I61" s="10"/>
      <c r="M61" s="67"/>
    </row>
    <row r="62" spans="1:13" ht="15" customHeight="1" x14ac:dyDescent="0.4">
      <c r="B62" s="140"/>
      <c r="C62" s="140"/>
    </row>
    <row r="63" spans="1:13" ht="15" customHeight="1" x14ac:dyDescent="0.4">
      <c r="D63" s="8"/>
    </row>
    <row r="64" spans="1:13" ht="15" customHeight="1" x14ac:dyDescent="0.4">
      <c r="D64" s="8"/>
    </row>
    <row r="65" spans="4:4" ht="15" customHeight="1" x14ac:dyDescent="0.4"/>
    <row r="66" spans="4:4" ht="15" customHeight="1" x14ac:dyDescent="0.4">
      <c r="D66" s="8"/>
    </row>
    <row r="67" spans="4:4" ht="15" customHeight="1" x14ac:dyDescent="0.4"/>
    <row r="68" spans="4:4" ht="15" customHeight="1" x14ac:dyDescent="0.4"/>
    <row r="69" spans="4:4" ht="15" customHeight="1" x14ac:dyDescent="0.4"/>
  </sheetData>
  <mergeCells count="57">
    <mergeCell ref="A1:E1"/>
    <mergeCell ref="E3:J3"/>
    <mergeCell ref="E4:J4"/>
    <mergeCell ref="B5:C5"/>
    <mergeCell ref="E6:F6"/>
    <mergeCell ref="H6:J6"/>
    <mergeCell ref="E7:F7"/>
    <mergeCell ref="H7:J7"/>
    <mergeCell ref="E8:F8"/>
    <mergeCell ref="H8:J8"/>
    <mergeCell ref="C9:C13"/>
    <mergeCell ref="E9:F9"/>
    <mergeCell ref="H9:J9"/>
    <mergeCell ref="E10:F10"/>
    <mergeCell ref="H10:J10"/>
    <mergeCell ref="E11:F11"/>
    <mergeCell ref="C26:J26"/>
    <mergeCell ref="H11:J11"/>
    <mergeCell ref="E12:F12"/>
    <mergeCell ref="H12:J12"/>
    <mergeCell ref="E13:F13"/>
    <mergeCell ref="H13:J13"/>
    <mergeCell ref="G15:J15"/>
    <mergeCell ref="B17:C17"/>
    <mergeCell ref="G17:H17"/>
    <mergeCell ref="B18:C18"/>
    <mergeCell ref="C21:J24"/>
    <mergeCell ref="B25:E25"/>
    <mergeCell ref="E41:J41"/>
    <mergeCell ref="C27:J27"/>
    <mergeCell ref="C28:J28"/>
    <mergeCell ref="C29:J29"/>
    <mergeCell ref="C30:J30"/>
    <mergeCell ref="E32:F32"/>
    <mergeCell ref="G32:J37"/>
    <mergeCell ref="E33:F33"/>
    <mergeCell ref="E34:F34"/>
    <mergeCell ref="E35:F35"/>
    <mergeCell ref="E36:F36"/>
    <mergeCell ref="E37:F37"/>
    <mergeCell ref="E38:F38"/>
    <mergeCell ref="G38:J38"/>
    <mergeCell ref="C40:D40"/>
    <mergeCell ref="E40:J40"/>
    <mergeCell ref="B62:C62"/>
    <mergeCell ref="B42:E42"/>
    <mergeCell ref="C43:J43"/>
    <mergeCell ref="C44:D44"/>
    <mergeCell ref="E44:J44"/>
    <mergeCell ref="B49:C49"/>
    <mergeCell ref="E50:F50"/>
    <mergeCell ref="G50:J50"/>
    <mergeCell ref="E51:J51"/>
    <mergeCell ref="E52:F52"/>
    <mergeCell ref="G52:J52"/>
    <mergeCell ref="E53:F53"/>
    <mergeCell ref="B56:J56"/>
  </mergeCells>
  <phoneticPr fontId="1"/>
  <dataValidations count="1">
    <dataValidation type="list" allowBlank="1" showInputMessage="1" showErrorMessage="1" sqref="G7:G13" xr:uid="{D4F80A42-3BD3-4DDF-95E7-A3A2C2E71D02}">
      <formula1>$R$7:$R$13</formula1>
    </dataValidation>
  </dataValidations>
  <hyperlinks>
    <hyperlink ref="E44" r:id="rId1" xr:uid="{6ED93A55-765C-49F8-8E98-08C8298E9381}"/>
  </hyperlinks>
  <printOptions horizontalCentered="1"/>
  <pageMargins left="0.23622047244094491" right="0.23622047244094491" top="0.35433070866141736" bottom="0.35433070866141736" header="0" footer="0"/>
  <pageSetup paperSize="9" scale="8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第１回理事会（展示)</vt:lpstr>
      <vt:lpstr>会場レイアウト図①</vt:lpstr>
      <vt:lpstr>会場レイアウト図②</vt:lpstr>
      <vt:lpstr>各部門基準(展示)</vt:lpstr>
      <vt:lpstr>1_国語（書道）</vt:lpstr>
      <vt:lpstr>2_国語（文芸）</vt:lpstr>
      <vt:lpstr>3_社会</vt:lpstr>
      <vt:lpstr>4_数学</vt:lpstr>
      <vt:lpstr>5_科学</vt:lpstr>
      <vt:lpstr>6_美術科①_</vt:lpstr>
      <vt:lpstr>7_美術部②_</vt:lpstr>
      <vt:lpstr>8_技術</vt:lpstr>
      <vt:lpstr>9_家庭科</vt:lpstr>
      <vt:lpstr>11_特支学級</vt:lpstr>
      <vt:lpstr>12_特支学校</vt:lpstr>
      <vt:lpstr>13_茶道</vt:lpstr>
      <vt:lpstr>14_NIE</vt:lpstr>
      <vt:lpstr>'1_国語（書道）'!Print_Area</vt:lpstr>
      <vt:lpstr>'11_特支学級'!Print_Area</vt:lpstr>
      <vt:lpstr>'12_特支学校'!Print_Area</vt:lpstr>
      <vt:lpstr>'13_茶道'!Print_Area</vt:lpstr>
      <vt:lpstr>'14_NIE'!Print_Area</vt:lpstr>
      <vt:lpstr>'2_国語（文芸）'!Print_Area</vt:lpstr>
      <vt:lpstr>'3_社会'!Print_Area</vt:lpstr>
      <vt:lpstr>'4_数学'!Print_Area</vt:lpstr>
      <vt:lpstr>'5_科学'!Print_Area</vt:lpstr>
      <vt:lpstr>'6_美術科①_'!Print_Area</vt:lpstr>
      <vt:lpstr>'7_美術部②_'!Print_Area</vt:lpstr>
      <vt:lpstr>'8_技術'!Print_Area</vt:lpstr>
      <vt:lpstr>'9_家庭科'!Print_Area</vt:lpstr>
      <vt:lpstr>会場レイアウト図①!Print_Area</vt:lpstr>
      <vt:lpstr>会場レイアウト図②!Print_Area</vt:lpstr>
      <vt:lpstr>'各部門基準(展示)'!Print_Area</vt:lpstr>
      <vt:lpstr>'第１回理事会（展示)'!Print_Area</vt:lpstr>
      <vt:lpstr>'各部門基準(展示)'!Print_Titles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沖縄県中学校文化連盟</dc:creator>
  <cp:lastModifiedBy>中学校文化連盟 沖縄県</cp:lastModifiedBy>
  <cp:lastPrinted>2025-07-01T06:01:48Z</cp:lastPrinted>
  <dcterms:created xsi:type="dcterms:W3CDTF">2023-06-08T06:26:38Z</dcterms:created>
  <dcterms:modified xsi:type="dcterms:W3CDTF">2025-07-08T04:44:55Z</dcterms:modified>
</cp:coreProperties>
</file>